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GQD9ylykHMH6PkqoqDgEu5FFaV2bk7AF+fFp9YwvJI="/>
    </ext>
  </extLst>
</workbook>
</file>

<file path=xl/sharedStrings.xml><?xml version="1.0" encoding="utf-8"?>
<sst xmlns="http://schemas.openxmlformats.org/spreadsheetml/2006/main" count="137" uniqueCount="115">
  <si>
    <t>المبالغ بالالاف</t>
  </si>
  <si>
    <t>الأصول طويلة الاجل :</t>
  </si>
  <si>
    <t xml:space="preserve">الأرقام الواردة بالقوائم المالية لأغراض المحاسبة المالية </t>
  </si>
  <si>
    <t>الأصول الزكوية</t>
  </si>
  <si>
    <t xml:space="preserve">الالتزامات واجبة الخصم </t>
  </si>
  <si>
    <t>الإيضاحات المتممة للقوائم المالية لأغراض الزكاة</t>
  </si>
  <si>
    <t>وعاء الزكاة</t>
  </si>
  <si>
    <t xml:space="preserve">الموجودات الثابتة المادية بقصد الاستخدام والتشغيل 
</t>
  </si>
  <si>
    <t>الدفترية</t>
  </si>
  <si>
    <t>الموجودات الثابتة المادية الدارة للدخل</t>
  </si>
  <si>
    <t>الموجودات الثابتة المعنوية بقصد الاستخدام والتشغيل</t>
  </si>
  <si>
    <t>الموجودات الثابتة المعنوية الدارة للدخل</t>
  </si>
  <si>
    <t>فوائد القروض لتمويل الموجودات الثابتة</t>
  </si>
  <si>
    <t xml:space="preserve"> الأعمال تحت التنفيذ </t>
  </si>
  <si>
    <t xml:space="preserve">نصفها لأغراض الاستخدام والنصف الاخر للتجارة والقيمة القابلة للتحقق منها في تاريخ الحول 170 الف </t>
  </si>
  <si>
    <t>الاستثمارات في الأسهم بغرض در الدخل</t>
  </si>
  <si>
    <t>لا يوجد دخل منها في تاريخ الحول ولم نتمكن من معرفها نصيبها من الأصول الزكوية</t>
  </si>
  <si>
    <t>الاستثمارات في الأسهم بغرض التجارة</t>
  </si>
  <si>
    <t xml:space="preserve">القيمة القابلة للتحقق منها في تاريخ الحول 60 الف </t>
  </si>
  <si>
    <t>الاستثمارات في السندات</t>
  </si>
  <si>
    <t xml:space="preserve">مسجلة بالقيمة الاسمية </t>
  </si>
  <si>
    <t>الاستثمارات في أذونات الخزانة</t>
  </si>
  <si>
    <t xml:space="preserve">مسجلة بالقيمة الاسميية </t>
  </si>
  <si>
    <t>الاستثمارات في العقارات بقصد در الدخل</t>
  </si>
  <si>
    <t>الاستثمارات في العقارات بقصد التجارة</t>
  </si>
  <si>
    <t xml:space="preserve">القيمة القابلة للتحقق منها في تاريخ الحول 100 الف </t>
  </si>
  <si>
    <t xml:space="preserve">الأصول المتداولة : </t>
  </si>
  <si>
    <t>البضاعة التامة الصنع</t>
  </si>
  <si>
    <t>القيمة القابلة للتحقق في تاريخ الحول 350 الف</t>
  </si>
  <si>
    <t>البضاعة قيد التصنيع ‏(‏تحت التشغيل‏)‏</t>
  </si>
  <si>
    <t>القيمة القابلة للتحقق في تاريخ الحول 160 الف</t>
  </si>
  <si>
    <t>المواد الأولية</t>
  </si>
  <si>
    <t xml:space="preserve">القيمة القابلة للتحقق في تاريخ الحول 110 الف </t>
  </si>
  <si>
    <t xml:space="preserve"> قطع غيار الموجودات الثابتة</t>
  </si>
  <si>
    <t>القيمة القابلة للتحقق في تاريخ الحول 80 الف</t>
  </si>
  <si>
    <t>قطع الغيار بقصد المتاجرة فيها</t>
  </si>
  <si>
    <t>القيمة القابلة للتحقق في تاريخ الحول 40 الف</t>
  </si>
  <si>
    <t>البضاعة بالطريق</t>
  </si>
  <si>
    <t xml:space="preserve">مسجلة بقيمتها حتى مكان الوصول </t>
  </si>
  <si>
    <t>بضاعة الأمانة لدى الغير</t>
  </si>
  <si>
    <t>نصفها لدى وكيل مصر بقيمة 70 الف و النصف الاخر عند وكيل ليبيا 80 الف بعد ترجمة العملات</t>
  </si>
  <si>
    <t xml:space="preserve">المدينون (العملاء) </t>
  </si>
  <si>
    <t xml:space="preserve">بها ديون مشكوك فيها 20 الف </t>
  </si>
  <si>
    <t>أوراق القبض</t>
  </si>
  <si>
    <t xml:space="preserve">بها كمبيالة مشكوك في تحصيلها بقيمة 30 الف </t>
  </si>
  <si>
    <t>التأمينات لدى الغير</t>
  </si>
  <si>
    <t xml:space="preserve">لضمان انجاز اعمال </t>
  </si>
  <si>
    <t>الدفعات المدفوعة مقدما للموردين</t>
  </si>
  <si>
    <t xml:space="preserve">مدفوعة للمقاولين لتنفيذ الاعمال </t>
  </si>
  <si>
    <t>التامينات المدفوعة مقدما</t>
  </si>
  <si>
    <t xml:space="preserve">لا يمكن تسييلها </t>
  </si>
  <si>
    <t>الإيجارات المدفوعة مقدما</t>
  </si>
  <si>
    <t>الإيرادات المستحقة</t>
  </si>
  <si>
    <t xml:space="preserve">منها 10 الاف غير مرجوة </t>
  </si>
  <si>
    <t>الاعتمادات المستندية لتمويل عروض التجارة</t>
  </si>
  <si>
    <t xml:space="preserve">المدفوع فعلا من قيمة الاعتماد 50 الف </t>
  </si>
  <si>
    <t>الاعتمادات المستندية لتمويل عُروض قنية بقصد الاستخدام أو در الدخل</t>
  </si>
  <si>
    <t>المدفوع فعلا من قيمة الاعتماد 15 الف</t>
  </si>
  <si>
    <t>غطاء خطاب الضمان</t>
  </si>
  <si>
    <t xml:space="preserve">المدفوع فعلا من قيمة الخطاب 20 الف </t>
  </si>
  <si>
    <t>النقدية لدى المصارف</t>
  </si>
  <si>
    <t xml:space="preserve">بها فوائد ريوية 25 الف </t>
  </si>
  <si>
    <t>النقدية في الصندوق</t>
  </si>
  <si>
    <t>المصاريف الإيرادية المؤجلة</t>
  </si>
  <si>
    <t xml:space="preserve">كلها خاصة بمصروفات التاسيس </t>
  </si>
  <si>
    <t>اجمالي الأصول</t>
  </si>
  <si>
    <t>الالتزامات الثابتة :</t>
  </si>
  <si>
    <t xml:space="preserve">القروض طويلة الأجل </t>
  </si>
  <si>
    <t xml:space="preserve">تسدد على خمسة أقساط وأول قسط يخص سنة الحول </t>
  </si>
  <si>
    <t>الالتزامات المتداولة :</t>
  </si>
  <si>
    <t>الدائنون</t>
  </si>
  <si>
    <t>أوراق الدفع</t>
  </si>
  <si>
    <t>القروض وحسابات السحب على المكشوف من المصارف والبنوك</t>
  </si>
  <si>
    <t>المصروفات المستحقة</t>
  </si>
  <si>
    <t>الإيرادات المقبوضة مقدما</t>
  </si>
  <si>
    <t xml:space="preserve">نصفها عن بضاعة و نصفها عن خدمات </t>
  </si>
  <si>
    <t>المستحقات للغير</t>
  </si>
  <si>
    <t xml:space="preserve">مستحقات للضرايب وبها غرامة تأخير 5 الاف </t>
  </si>
  <si>
    <t>الأرباح المقترح توزيعها</t>
  </si>
  <si>
    <t>لم يصدر بها قرار الجمعية العمومية</t>
  </si>
  <si>
    <t>أرباح شركات القراض ‏(‏المضاربة‏)‏</t>
  </si>
  <si>
    <t xml:space="preserve">مستحقة للمضارب </t>
  </si>
  <si>
    <t>التأمينات المقدمة من العملاء</t>
  </si>
  <si>
    <t xml:space="preserve">تعهدات لانجاز اعمال وقد تم إنجازها في سنة الحول وهي حالة </t>
  </si>
  <si>
    <t>المخصصات :</t>
  </si>
  <si>
    <t>مخصصات إهلاك الموجودات الثابتة</t>
  </si>
  <si>
    <t xml:space="preserve">مخصص هبوط أسعار أوراق مالية‏.‏
</t>
  </si>
  <si>
    <t xml:space="preserve">مخصص هبوط أسعار البضاعة ‏.
</t>
  </si>
  <si>
    <t xml:space="preserve">مخصص الديون المشكوك فيها للمدين‏.‏
</t>
  </si>
  <si>
    <t xml:space="preserve">مخصص الاجيو 
</t>
  </si>
  <si>
    <t>مخصص نهاية الخدمة</t>
  </si>
  <si>
    <t>لا يخصم</t>
  </si>
  <si>
    <t xml:space="preserve">مخصص الإجازات
</t>
  </si>
  <si>
    <t>بها مغالاة 20 الاف</t>
  </si>
  <si>
    <t xml:space="preserve">مخصص الضرائب
</t>
  </si>
  <si>
    <t>بها مغالاة 10 الاف</t>
  </si>
  <si>
    <t>اجمالي الالتزامات</t>
  </si>
  <si>
    <t>حقوق الملكية :</t>
  </si>
  <si>
    <t>رأس المال</t>
  </si>
  <si>
    <t>الاحتياطيات</t>
  </si>
  <si>
    <t>الأرباح المرحلة غير الموزعة</t>
  </si>
  <si>
    <t>علاوة الإصدار</t>
  </si>
  <si>
    <t>الخسائر المرحلة غير الموزعة</t>
  </si>
  <si>
    <t>اجمالي حقوق الملكية</t>
  </si>
  <si>
    <t>اجمالي الالتزامات وحقوق الملكية</t>
  </si>
  <si>
    <t xml:space="preserve">قائمة الدخل : </t>
  </si>
  <si>
    <t xml:space="preserve">الإيرادات </t>
  </si>
  <si>
    <t>المصروفات</t>
  </si>
  <si>
    <t>الإجمالي</t>
  </si>
  <si>
    <t>نصاب ما يعادل ٨٥ جرام ذهب عيار ٢٤</t>
  </si>
  <si>
    <t xml:space="preserve">نسبة الزكاة </t>
  </si>
  <si>
    <t>قيمة الزكاة المستحقة</t>
  </si>
  <si>
    <t>نصيب الشريك (أ)</t>
  </si>
  <si>
    <t>نصيب الشريك (ب)</t>
  </si>
  <si>
    <t xml:space="preserve">الفرق بين المعيارين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</si>
</sst>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  <scheme val="minor"/>
    </font>
    <font>
      <b/>
      <sz val="11.0"/>
      <color rgb="FFFF0000"/>
      <name val="Arial"/>
    </font>
    <font>
      <b/>
      <sz val="14.0"/>
      <color rgb="FFFF0000"/>
      <name val="Arial"/>
    </font>
    <font>
      <b/>
      <sz val="11.0"/>
      <color theme="1"/>
      <name val="Arial"/>
    </font>
    <font>
      <sz val="11.0"/>
      <color theme="1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</fills>
  <borders count="12">
    <border/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Alignment="1" applyBorder="1" applyFont="1">
      <alignment readingOrder="0" vertical="center"/>
    </xf>
    <xf borderId="3" fillId="0" fontId="2" numFmtId="0" xfId="0" applyAlignment="1" applyBorder="1" applyFont="1">
      <alignment horizontal="center" readingOrder="0" shrinkToFit="0" wrapText="1"/>
    </xf>
    <xf borderId="3" fillId="0" fontId="1" numFmtId="0" xfId="0" applyAlignment="1" applyBorder="1" applyFont="1">
      <alignment horizontal="center" readingOrder="0" vertical="center"/>
    </xf>
    <xf borderId="3" fillId="0" fontId="2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center" readingOrder="0"/>
    </xf>
    <xf borderId="5" fillId="0" fontId="4" numFmtId="0" xfId="0" applyBorder="1" applyFont="1"/>
    <xf borderId="6" fillId="0" fontId="3" numFmtId="0" xfId="0" applyAlignment="1" applyBorder="1" applyFont="1">
      <alignment horizontal="center" readingOrder="0" vertical="center"/>
    </xf>
    <xf borderId="7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center" readingOrder="0"/>
    </xf>
    <xf borderId="7" fillId="0" fontId="4" numFmtId="0" xfId="0" applyBorder="1" applyFont="1"/>
    <xf borderId="6" fillId="0" fontId="3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vertical="center"/>
    </xf>
    <xf borderId="6" fillId="0" fontId="2" numFmtId="0" xfId="0" applyAlignment="1" applyBorder="1" applyFont="1">
      <alignment readingOrder="0"/>
    </xf>
    <xf borderId="7" fillId="0" fontId="2" numFmtId="0" xfId="0" applyAlignment="1" applyBorder="1" applyFont="1">
      <alignment horizontal="center"/>
    </xf>
    <xf borderId="6" fillId="2" fontId="3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right" readingOrder="0" vertical="center"/>
    </xf>
    <xf borderId="7" fillId="0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readingOrder="0"/>
    </xf>
    <xf borderId="6" fillId="2" fontId="1" numFmtId="0" xfId="0" applyAlignment="1" applyBorder="1" applyFont="1">
      <alignment horizontal="center" readingOrder="0" vertical="center"/>
    </xf>
    <xf borderId="7" fillId="2" fontId="3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center"/>
    </xf>
    <xf borderId="6" fillId="0" fontId="2" numFmtId="0" xfId="0" applyAlignment="1" applyBorder="1" applyFont="1">
      <alignment horizontal="center" readingOrder="0" vertical="center"/>
    </xf>
    <xf borderId="7" fillId="0" fontId="4" numFmtId="0" xfId="0" applyAlignment="1" applyBorder="1" applyFont="1">
      <alignment readingOrder="0"/>
    </xf>
    <xf borderId="7" fillId="0" fontId="2" numFmtId="10" xfId="0" applyAlignment="1" applyBorder="1" applyFont="1" applyNumberFormat="1">
      <alignment horizontal="center" vertical="center"/>
    </xf>
    <xf borderId="7" fillId="0" fontId="4" numFmtId="10" xfId="0" applyAlignment="1" applyBorder="1" applyFont="1" applyNumberFormat="1">
      <alignment readingOrder="0"/>
    </xf>
    <xf borderId="7" fillId="0" fontId="2" numFmtId="9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center" readingOrder="0" vertical="center"/>
    </xf>
    <xf borderId="9" fillId="0" fontId="2" numFmtId="0" xfId="0" applyAlignment="1" applyBorder="1" applyFont="1">
      <alignment horizontal="center" vertical="center"/>
    </xf>
    <xf borderId="9" fillId="0" fontId="2" numFmtId="9" xfId="0" applyAlignment="1" applyBorder="1" applyFont="1" applyNumberFormat="1">
      <alignment horizontal="center" vertical="center"/>
    </xf>
    <xf borderId="9" fillId="0" fontId="4" numFmtId="0" xfId="0" applyBorder="1" applyFont="1"/>
    <xf borderId="10" fillId="3" fontId="2" numFmtId="0" xfId="0" applyAlignment="1" applyBorder="1" applyFill="1" applyFont="1">
      <alignment horizontal="center" readingOrder="0" vertical="center"/>
    </xf>
    <xf borderId="11" fillId="0" fontId="5" numFmtId="0" xfId="0" applyBorder="1" applyFont="1"/>
    <xf borderId="7" fillId="3" fontId="2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rightToLeft="1"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2.63" defaultRowHeight="15.0"/>
  <cols>
    <col customWidth="1" min="1" max="2" width="8.63"/>
    <col customWidth="1" min="3" max="3" width="50.38"/>
    <col customWidth="1" min="4" max="4" width="32.25"/>
    <col customWidth="1" min="5" max="5" width="15.63"/>
    <col customWidth="1" min="6" max="6" width="18.75"/>
    <col customWidth="1" min="7" max="7" width="71.38"/>
    <col customWidth="1" min="8" max="8" width="20.75"/>
    <col customWidth="1" min="9" max="26" width="8.63"/>
  </cols>
  <sheetData>
    <row r="1" ht="32.25" customHeight="1">
      <c r="D1" s="1" t="s">
        <v>0</v>
      </c>
    </row>
    <row r="2" ht="13.5" customHeight="1">
      <c r="C2" s="2" t="s">
        <v>1</v>
      </c>
      <c r="D2" s="3" t="s">
        <v>2</v>
      </c>
      <c r="E2" s="4" t="s">
        <v>3</v>
      </c>
      <c r="F2" s="4" t="s">
        <v>4</v>
      </c>
      <c r="G2" s="5" t="s">
        <v>5</v>
      </c>
      <c r="H2" s="5" t="s">
        <v>6</v>
      </c>
    </row>
    <row r="3" ht="24.75" customHeight="1">
      <c r="C3" s="6" t="s">
        <v>7</v>
      </c>
      <c r="D3" s="7">
        <v>1000.0</v>
      </c>
      <c r="E3" s="8">
        <v>0.0</v>
      </c>
      <c r="F3" s="8">
        <v>0.0</v>
      </c>
      <c r="G3" s="9" t="s">
        <v>8</v>
      </c>
      <c r="H3" s="10">
        <v>0.0</v>
      </c>
    </row>
    <row r="4" ht="24.75" customHeight="1">
      <c r="C4" s="11" t="s">
        <v>9</v>
      </c>
      <c r="D4" s="12">
        <v>1200.0</v>
      </c>
      <c r="E4" s="13">
        <v>0.0</v>
      </c>
      <c r="F4" s="13">
        <v>0.0</v>
      </c>
      <c r="G4" s="14" t="s">
        <v>8</v>
      </c>
      <c r="H4" s="15">
        <v>0.0</v>
      </c>
    </row>
    <row r="5" ht="24.75" customHeight="1">
      <c r="C5" s="11" t="s">
        <v>10</v>
      </c>
      <c r="D5" s="12">
        <v>500.0</v>
      </c>
      <c r="E5" s="13">
        <v>0.0</v>
      </c>
      <c r="F5" s="13">
        <v>0.0</v>
      </c>
      <c r="G5" s="14" t="s">
        <v>8</v>
      </c>
      <c r="H5" s="15">
        <v>0.0</v>
      </c>
    </row>
    <row r="6" ht="24.75" customHeight="1">
      <c r="C6" s="11" t="s">
        <v>11</v>
      </c>
      <c r="D6" s="12">
        <v>600.0</v>
      </c>
      <c r="E6" s="13">
        <v>0.0</v>
      </c>
      <c r="F6" s="13">
        <v>0.0</v>
      </c>
      <c r="G6" s="14" t="s">
        <v>8</v>
      </c>
      <c r="H6" s="15">
        <v>0.0</v>
      </c>
    </row>
    <row r="7" ht="24.75" customHeight="1">
      <c r="C7" s="11" t="s">
        <v>12</v>
      </c>
      <c r="D7" s="12">
        <v>200.0</v>
      </c>
      <c r="E7" s="13">
        <v>0.0</v>
      </c>
      <c r="F7" s="13">
        <v>0.0</v>
      </c>
      <c r="G7" s="14" t="s">
        <v>8</v>
      </c>
      <c r="H7" s="15">
        <v>0.0</v>
      </c>
    </row>
    <row r="8" ht="24.75" customHeight="1">
      <c r="C8" s="11" t="s">
        <v>13</v>
      </c>
      <c r="D8" s="12">
        <v>300.0</v>
      </c>
      <c r="E8" s="13">
        <v>170.0</v>
      </c>
      <c r="F8" s="13">
        <v>0.0</v>
      </c>
      <c r="G8" s="14" t="s">
        <v>14</v>
      </c>
      <c r="H8" s="15">
        <v>0.0</v>
      </c>
    </row>
    <row r="9" ht="24.75" customHeight="1">
      <c r="C9" s="11" t="s">
        <v>15</v>
      </c>
      <c r="D9" s="12">
        <v>150.0</v>
      </c>
      <c r="E9" s="13">
        <v>0.0</v>
      </c>
      <c r="F9" s="13">
        <v>0.0</v>
      </c>
      <c r="G9" s="14" t="s">
        <v>16</v>
      </c>
      <c r="H9" s="15">
        <v>0.0</v>
      </c>
    </row>
    <row r="10" ht="24.75" customHeight="1">
      <c r="C10" s="11" t="s">
        <v>17</v>
      </c>
      <c r="D10" s="12">
        <v>50.0</v>
      </c>
      <c r="E10" s="13">
        <v>60.0</v>
      </c>
      <c r="F10" s="13">
        <v>0.0</v>
      </c>
      <c r="G10" s="14" t="s">
        <v>18</v>
      </c>
      <c r="H10" s="15">
        <v>0.0</v>
      </c>
    </row>
    <row r="11" ht="24.75" customHeight="1">
      <c r="C11" s="11" t="s">
        <v>19</v>
      </c>
      <c r="D11" s="12">
        <v>300.0</v>
      </c>
      <c r="E11" s="13">
        <v>300.0</v>
      </c>
      <c r="F11" s="13">
        <v>0.0</v>
      </c>
      <c r="G11" s="14" t="s">
        <v>20</v>
      </c>
      <c r="H11" s="15">
        <v>0.0</v>
      </c>
    </row>
    <row r="12" ht="24.75" customHeight="1">
      <c r="C12" s="11" t="s">
        <v>21</v>
      </c>
      <c r="D12" s="12">
        <v>100.0</v>
      </c>
      <c r="E12" s="13">
        <v>100.0</v>
      </c>
      <c r="F12" s="13">
        <v>0.0</v>
      </c>
      <c r="G12" s="14" t="s">
        <v>22</v>
      </c>
      <c r="H12" s="15">
        <v>0.0</v>
      </c>
    </row>
    <row r="13" ht="24.75" customHeight="1">
      <c r="C13" s="11" t="s">
        <v>23</v>
      </c>
      <c r="D13" s="12">
        <v>180.0</v>
      </c>
      <c r="E13" s="13">
        <v>0.0</v>
      </c>
      <c r="F13" s="13">
        <v>0.0</v>
      </c>
      <c r="G13" s="14" t="s">
        <v>16</v>
      </c>
      <c r="H13" s="15">
        <v>0.0</v>
      </c>
    </row>
    <row r="14" ht="24.75" customHeight="1">
      <c r="C14" s="11" t="s">
        <v>24</v>
      </c>
      <c r="D14" s="12">
        <v>120.0</v>
      </c>
      <c r="E14" s="13">
        <v>100.0</v>
      </c>
      <c r="F14" s="13">
        <v>0.0</v>
      </c>
      <c r="G14" s="14" t="s">
        <v>25</v>
      </c>
      <c r="H14" s="15">
        <v>0.0</v>
      </c>
    </row>
    <row r="15" ht="24.75" customHeight="1">
      <c r="C15" s="16"/>
      <c r="D15" s="17">
        <f>SUM(D3:D14)</f>
        <v>4700</v>
      </c>
      <c r="E15" s="13"/>
      <c r="F15" s="13"/>
      <c r="G15" s="13"/>
      <c r="H15" s="15"/>
    </row>
    <row r="16" ht="24.75" customHeight="1">
      <c r="C16" s="18" t="s">
        <v>26</v>
      </c>
      <c r="D16" s="19"/>
      <c r="E16" s="13">
        <v>0.0</v>
      </c>
      <c r="F16" s="13">
        <v>0.0</v>
      </c>
      <c r="G16" s="13"/>
      <c r="H16" s="15"/>
    </row>
    <row r="17" ht="24.75" customHeight="1">
      <c r="C17" s="11" t="s">
        <v>27</v>
      </c>
      <c r="D17" s="12">
        <v>300.0</v>
      </c>
      <c r="E17" s="13">
        <v>350.0</v>
      </c>
      <c r="F17" s="13">
        <v>0.0</v>
      </c>
      <c r="G17" s="14" t="s">
        <v>28</v>
      </c>
      <c r="H17" s="15">
        <v>350.0</v>
      </c>
    </row>
    <row r="18" ht="24.75" customHeight="1">
      <c r="C18" s="11" t="s">
        <v>29</v>
      </c>
      <c r="D18" s="12">
        <v>140.0</v>
      </c>
      <c r="E18" s="13">
        <v>160.0</v>
      </c>
      <c r="F18" s="13">
        <v>0.0</v>
      </c>
      <c r="G18" s="14" t="s">
        <v>30</v>
      </c>
      <c r="H18" s="15">
        <v>0.0</v>
      </c>
    </row>
    <row r="19" ht="24.75" customHeight="1">
      <c r="C19" s="11" t="s">
        <v>31</v>
      </c>
      <c r="D19" s="12">
        <v>110.0</v>
      </c>
      <c r="E19" s="13">
        <v>110.0</v>
      </c>
      <c r="F19" s="13">
        <v>0.0</v>
      </c>
      <c r="G19" s="14" t="s">
        <v>32</v>
      </c>
      <c r="H19" s="15">
        <v>0.0</v>
      </c>
    </row>
    <row r="20" ht="24.75" customHeight="1">
      <c r="C20" s="11" t="s">
        <v>33</v>
      </c>
      <c r="D20" s="12">
        <v>70.0</v>
      </c>
      <c r="E20" s="13"/>
      <c r="F20" s="13">
        <v>0.0</v>
      </c>
      <c r="G20" s="14" t="s">
        <v>34</v>
      </c>
      <c r="H20" s="15">
        <v>0.0</v>
      </c>
    </row>
    <row r="21" ht="24.75" customHeight="1">
      <c r="C21" s="11" t="s">
        <v>35</v>
      </c>
      <c r="D21" s="12">
        <v>30.0</v>
      </c>
      <c r="E21" s="13">
        <v>40.0</v>
      </c>
      <c r="F21" s="13">
        <v>0.0</v>
      </c>
      <c r="G21" s="14" t="s">
        <v>36</v>
      </c>
      <c r="H21" s="15">
        <v>40.0</v>
      </c>
    </row>
    <row r="22" ht="24.75" customHeight="1">
      <c r="C22" s="11" t="s">
        <v>37</v>
      </c>
      <c r="D22" s="12">
        <v>170.0</v>
      </c>
      <c r="E22" s="13">
        <v>170.0</v>
      </c>
      <c r="F22" s="13">
        <v>0.0</v>
      </c>
      <c r="G22" s="14" t="s">
        <v>38</v>
      </c>
      <c r="H22" s="15">
        <v>170.0</v>
      </c>
    </row>
    <row r="23" ht="24.75" customHeight="1">
      <c r="C23" s="11" t="s">
        <v>39</v>
      </c>
      <c r="D23" s="12">
        <v>130.0</v>
      </c>
      <c r="E23" s="13">
        <v>150.0</v>
      </c>
      <c r="F23" s="13">
        <v>0.0</v>
      </c>
      <c r="G23" s="14" t="s">
        <v>40</v>
      </c>
      <c r="H23" s="15">
        <v>150.0</v>
      </c>
    </row>
    <row r="24" ht="24.75" customHeight="1">
      <c r="C24" s="11" t="s">
        <v>41</v>
      </c>
      <c r="D24" s="12">
        <v>120.0</v>
      </c>
      <c r="E24" s="13">
        <v>100.0</v>
      </c>
      <c r="F24" s="13">
        <v>0.0</v>
      </c>
      <c r="G24" s="14" t="s">
        <v>42</v>
      </c>
      <c r="H24" s="15">
        <v>0.0</v>
      </c>
    </row>
    <row r="25" ht="24.75" customHeight="1">
      <c r="C25" s="11" t="s">
        <v>43</v>
      </c>
      <c r="D25" s="12">
        <v>130.0</v>
      </c>
      <c r="E25" s="13">
        <v>100.0</v>
      </c>
      <c r="F25" s="13">
        <v>0.0</v>
      </c>
      <c r="G25" s="14" t="s">
        <v>44</v>
      </c>
      <c r="H25" s="15">
        <v>0.0</v>
      </c>
    </row>
    <row r="26" ht="24.75" customHeight="1">
      <c r="C26" s="11" t="s">
        <v>45</v>
      </c>
      <c r="D26" s="12">
        <v>50.0</v>
      </c>
      <c r="E26" s="13">
        <v>0.0</v>
      </c>
      <c r="F26" s="13">
        <v>0.0</v>
      </c>
      <c r="G26" s="14" t="s">
        <v>46</v>
      </c>
      <c r="H26" s="15">
        <v>0.0</v>
      </c>
    </row>
    <row r="27" ht="24.75" customHeight="1">
      <c r="C27" s="11" t="s">
        <v>47</v>
      </c>
      <c r="D27" s="12">
        <v>40.0</v>
      </c>
      <c r="E27" s="13">
        <v>0.0</v>
      </c>
      <c r="F27" s="13">
        <v>0.0</v>
      </c>
      <c r="G27" s="14" t="s">
        <v>48</v>
      </c>
      <c r="H27" s="15">
        <v>0.0</v>
      </c>
    </row>
    <row r="28" ht="24.75" customHeight="1">
      <c r="C28" s="11" t="s">
        <v>49</v>
      </c>
      <c r="D28" s="12">
        <v>30.0</v>
      </c>
      <c r="E28" s="13">
        <v>0.0</v>
      </c>
      <c r="F28" s="13">
        <v>0.0</v>
      </c>
      <c r="G28" s="14" t="s">
        <v>50</v>
      </c>
      <c r="H28" s="15">
        <v>0.0</v>
      </c>
    </row>
    <row r="29" ht="24.75" customHeight="1">
      <c r="C29" s="11" t="s">
        <v>51</v>
      </c>
      <c r="D29" s="12">
        <v>50.0</v>
      </c>
      <c r="E29" s="13">
        <v>0.0</v>
      </c>
      <c r="F29" s="13">
        <v>0.0</v>
      </c>
      <c r="G29" s="14" t="s">
        <v>50</v>
      </c>
      <c r="H29" s="15">
        <v>0.0</v>
      </c>
    </row>
    <row r="30" ht="24.75" customHeight="1">
      <c r="C30" s="11" t="s">
        <v>52</v>
      </c>
      <c r="D30" s="12">
        <v>20.0</v>
      </c>
      <c r="E30" s="13">
        <v>10.0</v>
      </c>
      <c r="F30" s="13">
        <v>0.0</v>
      </c>
      <c r="G30" s="14" t="s">
        <v>53</v>
      </c>
      <c r="H30" s="15">
        <v>0.0</v>
      </c>
    </row>
    <row r="31" ht="24.75" customHeight="1">
      <c r="C31" s="11" t="s">
        <v>54</v>
      </c>
      <c r="D31" s="12">
        <v>80.0</v>
      </c>
      <c r="E31" s="13">
        <v>50.0</v>
      </c>
      <c r="F31" s="13">
        <v>0.0</v>
      </c>
      <c r="G31" s="14" t="s">
        <v>55</v>
      </c>
      <c r="H31" s="15">
        <v>0.0</v>
      </c>
    </row>
    <row r="32" ht="24.75" customHeight="1">
      <c r="C32" s="11" t="s">
        <v>56</v>
      </c>
      <c r="D32" s="12">
        <v>20.0</v>
      </c>
      <c r="E32" s="13">
        <v>0.0</v>
      </c>
      <c r="F32" s="13">
        <v>0.0</v>
      </c>
      <c r="G32" s="14" t="s">
        <v>57</v>
      </c>
      <c r="H32" s="15">
        <v>0.0</v>
      </c>
    </row>
    <row r="33" ht="24.75" customHeight="1">
      <c r="C33" s="11" t="s">
        <v>58</v>
      </c>
      <c r="D33" s="12">
        <v>25.0</v>
      </c>
      <c r="E33" s="13">
        <v>0.0</v>
      </c>
      <c r="F33" s="13">
        <v>0.0</v>
      </c>
      <c r="G33" s="14" t="s">
        <v>59</v>
      </c>
      <c r="H33" s="15">
        <v>0.0</v>
      </c>
    </row>
    <row r="34" ht="24.75" customHeight="1">
      <c r="C34" s="11" t="s">
        <v>60</v>
      </c>
      <c r="D34" s="12">
        <v>125.0</v>
      </c>
      <c r="E34" s="13">
        <v>100.0</v>
      </c>
      <c r="F34" s="13">
        <v>0.0</v>
      </c>
      <c r="G34" s="14" t="s">
        <v>61</v>
      </c>
      <c r="H34" s="15">
        <v>100.0</v>
      </c>
    </row>
    <row r="35" ht="24.75" customHeight="1">
      <c r="C35" s="11" t="s">
        <v>62</v>
      </c>
      <c r="D35" s="12">
        <v>150.0</v>
      </c>
      <c r="E35" s="13">
        <v>150.0</v>
      </c>
      <c r="F35" s="13">
        <v>0.0</v>
      </c>
      <c r="G35" s="14" t="s">
        <v>8</v>
      </c>
      <c r="H35" s="15">
        <v>150.0</v>
      </c>
    </row>
    <row r="36" ht="24.75" customHeight="1">
      <c r="C36" s="11" t="s">
        <v>63</v>
      </c>
      <c r="D36" s="12">
        <v>30.0</v>
      </c>
      <c r="E36" s="13">
        <v>0.0</v>
      </c>
      <c r="F36" s="13">
        <v>0.0</v>
      </c>
      <c r="G36" s="14" t="s">
        <v>64</v>
      </c>
      <c r="H36" s="15">
        <v>0.0</v>
      </c>
    </row>
    <row r="37" ht="24.75" customHeight="1">
      <c r="C37" s="16"/>
      <c r="D37" s="17">
        <f>SUM(D17:D36)</f>
        <v>1820</v>
      </c>
      <c r="E37" s="13"/>
      <c r="F37" s="13"/>
      <c r="G37" s="13"/>
      <c r="H37" s="15"/>
    </row>
    <row r="38" ht="24.75" customHeight="1">
      <c r="C38" s="20" t="s">
        <v>65</v>
      </c>
      <c r="D38" s="17">
        <f>D37+D15</f>
        <v>6520</v>
      </c>
      <c r="E38" s="13"/>
      <c r="F38" s="13"/>
      <c r="G38" s="13"/>
      <c r="H38" s="15"/>
    </row>
    <row r="39" ht="24.75" customHeight="1">
      <c r="C39" s="21" t="s">
        <v>66</v>
      </c>
      <c r="D39" s="22"/>
      <c r="E39" s="13">
        <v>0.0</v>
      </c>
      <c r="F39" s="13">
        <v>0.0</v>
      </c>
      <c r="G39" s="13"/>
      <c r="H39" s="15"/>
    </row>
    <row r="40" ht="24.75" customHeight="1">
      <c r="C40" s="11" t="s">
        <v>67</v>
      </c>
      <c r="D40" s="12">
        <v>500.0</v>
      </c>
      <c r="E40" s="13">
        <v>0.0</v>
      </c>
      <c r="F40" s="13">
        <v>100.0</v>
      </c>
      <c r="G40" s="14" t="s">
        <v>68</v>
      </c>
      <c r="H40" s="15"/>
    </row>
    <row r="41" ht="24.75" customHeight="1">
      <c r="C41" s="21" t="s">
        <v>69</v>
      </c>
      <c r="D41" s="22"/>
      <c r="E41" s="13">
        <v>0.0</v>
      </c>
      <c r="F41" s="13">
        <v>0.0</v>
      </c>
      <c r="G41" s="13"/>
      <c r="H41" s="15"/>
    </row>
    <row r="42" ht="24.75" customHeight="1">
      <c r="C42" s="11" t="s">
        <v>70</v>
      </c>
      <c r="D42" s="12">
        <v>250.0</v>
      </c>
      <c r="E42" s="13">
        <v>0.0</v>
      </c>
      <c r="F42" s="13">
        <v>250.0</v>
      </c>
      <c r="G42" s="14" t="s">
        <v>8</v>
      </c>
      <c r="H42" s="15"/>
    </row>
    <row r="43" ht="24.75" customHeight="1">
      <c r="C43" s="11" t="s">
        <v>71</v>
      </c>
      <c r="D43" s="12">
        <v>150.0</v>
      </c>
      <c r="E43" s="13">
        <v>0.0</v>
      </c>
      <c r="F43" s="13">
        <v>150.0</v>
      </c>
      <c r="G43" s="14" t="s">
        <v>8</v>
      </c>
      <c r="H43" s="15"/>
    </row>
    <row r="44" ht="24.75" customHeight="1">
      <c r="C44" s="11" t="s">
        <v>72</v>
      </c>
      <c r="D44" s="12">
        <v>250.0</v>
      </c>
      <c r="E44" s="13">
        <v>0.0</v>
      </c>
      <c r="F44" s="13">
        <v>250.0</v>
      </c>
      <c r="G44" s="14" t="s">
        <v>8</v>
      </c>
      <c r="H44" s="15"/>
    </row>
    <row r="45" ht="24.75" customHeight="1">
      <c r="C45" s="11" t="s">
        <v>73</v>
      </c>
      <c r="D45" s="12">
        <v>120.0</v>
      </c>
      <c r="E45" s="13">
        <v>0.0</v>
      </c>
      <c r="F45" s="13">
        <v>120.0</v>
      </c>
      <c r="G45" s="14" t="s">
        <v>8</v>
      </c>
      <c r="H45" s="15"/>
    </row>
    <row r="46" ht="24.75" customHeight="1">
      <c r="C46" s="11" t="s">
        <v>74</v>
      </c>
      <c r="D46" s="12">
        <v>80.0</v>
      </c>
      <c r="E46" s="13">
        <v>0.0</v>
      </c>
      <c r="F46" s="23">
        <v>80.0</v>
      </c>
      <c r="G46" s="14" t="s">
        <v>75</v>
      </c>
      <c r="H46" s="15"/>
    </row>
    <row r="47" ht="24.75" customHeight="1">
      <c r="C47" s="11" t="s">
        <v>76</v>
      </c>
      <c r="D47" s="12">
        <v>20.0</v>
      </c>
      <c r="E47" s="13">
        <v>0.0</v>
      </c>
      <c r="F47" s="13">
        <v>15.0</v>
      </c>
      <c r="G47" s="14" t="s">
        <v>77</v>
      </c>
      <c r="H47" s="15"/>
    </row>
    <row r="48" ht="24.75" customHeight="1">
      <c r="C48" s="11" t="s">
        <v>78</v>
      </c>
      <c r="D48" s="12">
        <v>120.0</v>
      </c>
      <c r="E48" s="13">
        <v>0.0</v>
      </c>
      <c r="F48" s="13">
        <v>0.0</v>
      </c>
      <c r="G48" s="14" t="s">
        <v>79</v>
      </c>
      <c r="H48" s="15"/>
    </row>
    <row r="49" ht="24.75" customHeight="1">
      <c r="C49" s="11" t="s">
        <v>80</v>
      </c>
      <c r="D49" s="12">
        <v>130.0</v>
      </c>
      <c r="E49" s="13">
        <v>0.0</v>
      </c>
      <c r="F49" s="13">
        <v>130.0</v>
      </c>
      <c r="G49" s="14" t="s">
        <v>81</v>
      </c>
      <c r="H49" s="15"/>
    </row>
    <row r="50" ht="24.75" customHeight="1">
      <c r="C50" s="11" t="s">
        <v>82</v>
      </c>
      <c r="D50" s="12">
        <v>50.0</v>
      </c>
      <c r="E50" s="13">
        <v>0.0</v>
      </c>
      <c r="F50" s="13">
        <v>50.0</v>
      </c>
      <c r="G50" s="14" t="s">
        <v>83</v>
      </c>
      <c r="H50" s="15"/>
    </row>
    <row r="51" ht="24.75" customHeight="1">
      <c r="C51" s="21" t="s">
        <v>84</v>
      </c>
      <c r="D51" s="22"/>
      <c r="E51" s="13">
        <v>0.0</v>
      </c>
      <c r="F51" s="13">
        <v>0.0</v>
      </c>
      <c r="G51" s="13"/>
      <c r="H51" s="15"/>
    </row>
    <row r="52" ht="24.75" customHeight="1">
      <c r="C52" s="11" t="s">
        <v>85</v>
      </c>
      <c r="D52" s="12">
        <v>50.0</v>
      </c>
      <c r="E52" s="13">
        <v>0.0</v>
      </c>
      <c r="F52" s="13">
        <v>0.0</v>
      </c>
      <c r="G52" s="14" t="s">
        <v>8</v>
      </c>
      <c r="H52" s="15"/>
    </row>
    <row r="53" ht="24.75" customHeight="1">
      <c r="C53" s="11" t="s">
        <v>86</v>
      </c>
      <c r="D53" s="12">
        <v>20.0</v>
      </c>
      <c r="E53" s="13">
        <v>0.0</v>
      </c>
      <c r="F53" s="13">
        <v>0.0</v>
      </c>
      <c r="G53" s="14" t="s">
        <v>8</v>
      </c>
      <c r="H53" s="15"/>
    </row>
    <row r="54" ht="24.75" customHeight="1">
      <c r="C54" s="11" t="s">
        <v>87</v>
      </c>
      <c r="D54" s="12">
        <v>30.0</v>
      </c>
      <c r="E54" s="13">
        <v>0.0</v>
      </c>
      <c r="F54" s="13">
        <v>0.0</v>
      </c>
      <c r="G54" s="14" t="s">
        <v>8</v>
      </c>
      <c r="H54" s="15"/>
    </row>
    <row r="55" ht="24.75" customHeight="1">
      <c r="C55" s="11" t="s">
        <v>88</v>
      </c>
      <c r="D55" s="12">
        <v>15.0</v>
      </c>
      <c r="E55" s="13">
        <v>0.0</v>
      </c>
      <c r="F55" s="13">
        <v>0.0</v>
      </c>
      <c r="G55" s="14" t="s">
        <v>8</v>
      </c>
      <c r="H55" s="15"/>
    </row>
    <row r="56" ht="24.75" customHeight="1">
      <c r="C56" s="11" t="s">
        <v>89</v>
      </c>
      <c r="D56" s="12">
        <v>20.0</v>
      </c>
      <c r="E56" s="13">
        <v>0.0</v>
      </c>
      <c r="F56" s="13">
        <v>0.0</v>
      </c>
      <c r="G56" s="14" t="s">
        <v>8</v>
      </c>
      <c r="H56" s="15"/>
    </row>
    <row r="57" ht="24.75" customHeight="1">
      <c r="C57" s="11" t="s">
        <v>90</v>
      </c>
      <c r="D57" s="12">
        <v>50.0</v>
      </c>
      <c r="E57" s="13">
        <v>0.0</v>
      </c>
      <c r="F57" s="13">
        <v>0.0</v>
      </c>
      <c r="G57" s="14" t="s">
        <v>91</v>
      </c>
      <c r="H57" s="15"/>
    </row>
    <row r="58" ht="24.75" customHeight="1">
      <c r="C58" s="11" t="s">
        <v>92</v>
      </c>
      <c r="D58" s="12">
        <v>70.0</v>
      </c>
      <c r="E58" s="13">
        <v>0.0</v>
      </c>
      <c r="F58" s="13">
        <v>50.0</v>
      </c>
      <c r="G58" s="14" t="s">
        <v>93</v>
      </c>
      <c r="H58" s="15"/>
    </row>
    <row r="59" ht="24.75" customHeight="1">
      <c r="C59" s="11" t="s">
        <v>94</v>
      </c>
      <c r="D59" s="12">
        <v>50.0</v>
      </c>
      <c r="E59" s="13">
        <v>0.0</v>
      </c>
      <c r="F59" s="13">
        <v>40.0</v>
      </c>
      <c r="G59" s="14" t="s">
        <v>95</v>
      </c>
      <c r="H59" s="15"/>
    </row>
    <row r="60" ht="24.75" customHeight="1">
      <c r="C60" s="24" t="s">
        <v>96</v>
      </c>
      <c r="D60" s="17">
        <f>SUM(D40:D59)</f>
        <v>1975</v>
      </c>
      <c r="E60" s="13"/>
      <c r="F60" s="13"/>
      <c r="G60" s="13"/>
      <c r="H60" s="15"/>
    </row>
    <row r="61" ht="24.75" customHeight="1">
      <c r="C61" s="21" t="s">
        <v>97</v>
      </c>
      <c r="D61" s="22"/>
      <c r="E61" s="13">
        <v>0.0</v>
      </c>
      <c r="F61" s="13">
        <v>0.0</v>
      </c>
      <c r="G61" s="13"/>
      <c r="H61" s="15"/>
    </row>
    <row r="62" ht="24.75" customHeight="1">
      <c r="C62" s="11" t="s">
        <v>98</v>
      </c>
      <c r="D62" s="25">
        <v>4390.0</v>
      </c>
      <c r="E62" s="13">
        <v>0.0</v>
      </c>
      <c r="F62" s="13">
        <v>0.0</v>
      </c>
      <c r="G62" s="14" t="s">
        <v>8</v>
      </c>
      <c r="H62" s="15"/>
    </row>
    <row r="63" ht="24.75" customHeight="1">
      <c r="C63" s="11" t="s">
        <v>99</v>
      </c>
      <c r="D63" s="25">
        <v>120.0</v>
      </c>
      <c r="E63" s="13">
        <v>0.0</v>
      </c>
      <c r="F63" s="13">
        <v>0.0</v>
      </c>
      <c r="G63" s="14" t="s">
        <v>8</v>
      </c>
      <c r="H63" s="15"/>
    </row>
    <row r="64" ht="24.75" customHeight="1">
      <c r="C64" s="11" t="s">
        <v>100</v>
      </c>
      <c r="D64" s="25">
        <v>30.0</v>
      </c>
      <c r="E64" s="13">
        <v>0.0</v>
      </c>
      <c r="F64" s="13">
        <v>0.0</v>
      </c>
      <c r="G64" s="14" t="s">
        <v>8</v>
      </c>
      <c r="H64" s="15"/>
    </row>
    <row r="65" ht="24.75" customHeight="1">
      <c r="C65" s="11" t="s">
        <v>101</v>
      </c>
      <c r="D65" s="25">
        <v>20.0</v>
      </c>
      <c r="E65" s="13">
        <v>0.0</v>
      </c>
      <c r="F65" s="13">
        <v>0.0</v>
      </c>
      <c r="G65" s="14" t="s">
        <v>8</v>
      </c>
      <c r="H65" s="15"/>
    </row>
    <row r="66" ht="24.75" customHeight="1">
      <c r="C66" s="11" t="s">
        <v>102</v>
      </c>
      <c r="D66" s="25">
        <v>-15.0</v>
      </c>
      <c r="E66" s="13">
        <v>0.0</v>
      </c>
      <c r="F66" s="13">
        <v>0.0</v>
      </c>
      <c r="G66" s="14" t="s">
        <v>8</v>
      </c>
      <c r="H66" s="15"/>
    </row>
    <row r="67" ht="24.75" customHeight="1">
      <c r="C67" s="11" t="s">
        <v>103</v>
      </c>
      <c r="D67" s="17">
        <f>SUM(D62:D66)</f>
        <v>4545</v>
      </c>
      <c r="E67" s="13"/>
      <c r="F67" s="13"/>
      <c r="G67" s="13"/>
      <c r="H67" s="15"/>
    </row>
    <row r="68" ht="24.75" customHeight="1">
      <c r="C68" s="11" t="s">
        <v>104</v>
      </c>
      <c r="D68" s="17">
        <f>D60+D67</f>
        <v>6520</v>
      </c>
      <c r="E68" s="13"/>
      <c r="F68" s="13"/>
      <c r="G68" s="13"/>
      <c r="H68" s="15"/>
    </row>
    <row r="69" ht="24.75" customHeight="1">
      <c r="C69" s="21" t="s">
        <v>105</v>
      </c>
      <c r="D69" s="22"/>
      <c r="E69" s="13"/>
      <c r="F69" s="13">
        <v>0.0</v>
      </c>
      <c r="G69" s="13"/>
      <c r="H69" s="15"/>
    </row>
    <row r="70" ht="24.75" customHeight="1">
      <c r="C70" s="11" t="s">
        <v>106</v>
      </c>
      <c r="D70" s="12">
        <v>1500.0</v>
      </c>
      <c r="E70" s="13">
        <v>0.0</v>
      </c>
      <c r="F70" s="13">
        <v>0.0</v>
      </c>
      <c r="G70" s="13"/>
      <c r="H70" s="15"/>
    </row>
    <row r="71" ht="24.75" customHeight="1">
      <c r="C71" s="11" t="s">
        <v>107</v>
      </c>
      <c r="D71" s="12">
        <v>350.0</v>
      </c>
      <c r="E71" s="13">
        <v>0.0</v>
      </c>
      <c r="F71" s="13">
        <v>0.0</v>
      </c>
      <c r="G71" s="13"/>
      <c r="H71" s="15"/>
    </row>
    <row r="72" ht="24.75" customHeight="1">
      <c r="C72" s="20" t="s">
        <v>108</v>
      </c>
      <c r="D72" s="26"/>
      <c r="E72" s="26">
        <f t="shared" ref="E72:F72" si="1">SUM(E3:E71)</f>
        <v>2220</v>
      </c>
      <c r="F72" s="26">
        <f t="shared" si="1"/>
        <v>1235</v>
      </c>
      <c r="G72" s="13"/>
      <c r="H72" s="15"/>
    </row>
    <row r="73" ht="24.75" customHeight="1">
      <c r="C73" s="27" t="s">
        <v>6</v>
      </c>
      <c r="D73" s="22">
        <f>E72-F72</f>
        <v>985</v>
      </c>
      <c r="E73" s="15"/>
      <c r="F73" s="15"/>
      <c r="G73" s="28" t="s">
        <v>109</v>
      </c>
      <c r="H73" s="22">
        <f>SUM(H17:H72)</f>
        <v>960</v>
      </c>
    </row>
    <row r="74" ht="24.75" customHeight="1">
      <c r="C74" s="27" t="s">
        <v>110</v>
      </c>
      <c r="D74" s="29">
        <v>0.025</v>
      </c>
      <c r="E74" s="30">
        <v>0.02577</v>
      </c>
      <c r="F74" s="15"/>
      <c r="G74" s="15"/>
      <c r="H74" s="29">
        <f>D74</f>
        <v>0.025</v>
      </c>
    </row>
    <row r="75" ht="24.75" customHeight="1">
      <c r="C75" s="27" t="s">
        <v>111</v>
      </c>
      <c r="D75" s="22">
        <f>D73*D74</f>
        <v>24.625</v>
      </c>
      <c r="E75" s="15"/>
      <c r="F75" s="15"/>
      <c r="G75" s="15"/>
      <c r="H75" s="22">
        <f>H73*H74</f>
        <v>24</v>
      </c>
    </row>
    <row r="76" ht="24.75" customHeight="1">
      <c r="C76" s="27" t="s">
        <v>112</v>
      </c>
      <c r="D76" s="22">
        <f>D75*E76</f>
        <v>14.775</v>
      </c>
      <c r="E76" s="31">
        <v>0.6</v>
      </c>
      <c r="F76" s="15"/>
      <c r="G76" s="15"/>
      <c r="H76" s="22">
        <f>H75*E76</f>
        <v>14.4</v>
      </c>
    </row>
    <row r="77" ht="24.75" customHeight="1">
      <c r="C77" s="32" t="s">
        <v>113</v>
      </c>
      <c r="D77" s="33">
        <f>D75*E77</f>
        <v>9.85</v>
      </c>
      <c r="E77" s="34">
        <v>0.4</v>
      </c>
      <c r="F77" s="35"/>
      <c r="G77" s="35"/>
      <c r="H77" s="33">
        <f>H75*E77</f>
        <v>9.6</v>
      </c>
    </row>
    <row r="78" ht="24.75" customHeight="1"/>
    <row r="79" ht="24.75" customHeight="1">
      <c r="D79" s="36" t="s">
        <v>114</v>
      </c>
      <c r="E79" s="37"/>
      <c r="F79" s="38">
        <f>D75-H75</f>
        <v>0.625</v>
      </c>
    </row>
    <row r="80" ht="24.75" customHeight="1"/>
    <row r="81" ht="24.75" customHeight="1"/>
    <row r="82" ht="24.7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D79:E79"/>
  </mergeCells>
  <printOptions/>
  <pageMargins bottom="0.75" footer="0.0" header="0.0" left="0.25" right="0.25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