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lenovo\OneDrive\Documentos\Lina Personal\Presupuesto Financiero Flia Rodriguez Giraldo\2024\Enero\"/>
    </mc:Choice>
  </mc:AlternateContent>
  <xr:revisionPtr revIDLastSave="0" documentId="13_ncr:1_{874A815C-69FE-4FC3-A70E-930C437714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abla de Amortización" sheetId="1" r:id="rId1"/>
    <sheet name="Orden deudas" sheetId="2" r:id="rId2"/>
  </sheets>
  <calcPr calcId="191029"/>
  <extLst>
    <ext uri="GoogleSheetsCustomDataVersion2">
      <go:sheetsCustomData xmlns:go="http://customooxmlschemas.google.com/" r:id="rId5" roundtripDataChecksum="FOOq9CnlSXtgV8loAocbURESQpTg6/a/5HdB8MjcZV8="/>
    </ext>
  </extLst>
</workbook>
</file>

<file path=xl/calcChain.xml><?xml version="1.0" encoding="utf-8"?>
<calcChain xmlns="http://schemas.openxmlformats.org/spreadsheetml/2006/main">
  <c r="C3" i="1" l="1"/>
  <c r="B9" i="1" s="1"/>
  <c r="B10" i="1" s="1"/>
  <c r="G8" i="1"/>
  <c r="C5" i="1"/>
  <c r="C9" i="1" l="1"/>
  <c r="B11" i="1"/>
  <c r="C10" i="1"/>
  <c r="B12" i="1" l="1"/>
  <c r="C11" i="1"/>
  <c r="E9" i="1"/>
  <c r="F9" i="1" s="1"/>
  <c r="G9" i="1" s="1"/>
  <c r="E10" i="1" l="1"/>
  <c r="F10" i="1" s="1"/>
  <c r="G10" i="1" s="1"/>
  <c r="B13" i="1"/>
  <c r="C12" i="1"/>
  <c r="E11" i="1" l="1"/>
  <c r="F11" i="1" s="1"/>
  <c r="G11" i="1" s="1"/>
  <c r="B14" i="1"/>
  <c r="C13" i="1"/>
  <c r="E12" i="1" l="1"/>
  <c r="F12" i="1" s="1"/>
  <c r="G12" i="1" s="1"/>
  <c r="B15" i="1"/>
  <c r="C14" i="1"/>
  <c r="E13" i="1" l="1"/>
  <c r="F13" i="1" s="1"/>
  <c r="G13" i="1" s="1"/>
  <c r="B16" i="1"/>
  <c r="C15" i="1"/>
  <c r="E14" i="1" l="1"/>
  <c r="F14" i="1" s="1"/>
  <c r="G14" i="1" s="1"/>
  <c r="C16" i="1"/>
  <c r="B17" i="1"/>
  <c r="E15" i="1" l="1"/>
  <c r="F15" i="1" s="1"/>
  <c r="G15" i="1" s="1"/>
  <c r="B18" i="1"/>
  <c r="C17" i="1"/>
  <c r="E16" i="1" l="1"/>
  <c r="F16" i="1" s="1"/>
  <c r="G16" i="1" s="1"/>
  <c r="B19" i="1"/>
  <c r="C18" i="1"/>
  <c r="E17" i="1" l="1"/>
  <c r="F17" i="1" s="1"/>
  <c r="G17" i="1" s="1"/>
  <c r="B20" i="1"/>
  <c r="C19" i="1"/>
  <c r="E18" i="1" l="1"/>
  <c r="F18" i="1" s="1"/>
  <c r="G18" i="1" s="1"/>
  <c r="C20" i="1"/>
  <c r="B21" i="1"/>
  <c r="E19" i="1" l="1"/>
  <c r="F19" i="1" s="1"/>
  <c r="G19" i="1" s="1"/>
  <c r="B22" i="1"/>
  <c r="C21" i="1"/>
  <c r="E20" i="1" l="1"/>
  <c r="F20" i="1" s="1"/>
  <c r="G20" i="1" s="1"/>
  <c r="B23" i="1"/>
  <c r="C22" i="1"/>
  <c r="E21" i="1" l="1"/>
  <c r="F21" i="1" s="1"/>
  <c r="G21" i="1" s="1"/>
  <c r="B24" i="1"/>
  <c r="C23" i="1"/>
  <c r="E22" i="1" l="1"/>
  <c r="F22" i="1" s="1"/>
  <c r="G22" i="1" s="1"/>
  <c r="B25" i="1"/>
  <c r="C24" i="1"/>
  <c r="E23" i="1" l="1"/>
  <c r="F23" i="1" s="1"/>
  <c r="G23" i="1" s="1"/>
  <c r="B26" i="1"/>
  <c r="C25" i="1"/>
  <c r="E24" i="1" l="1"/>
  <c r="F24" i="1" s="1"/>
  <c r="G24" i="1" s="1"/>
  <c r="B27" i="1"/>
  <c r="C26" i="1"/>
  <c r="E25" i="1" l="1"/>
  <c r="F25" i="1" s="1"/>
  <c r="G25" i="1" s="1"/>
  <c r="B28" i="1"/>
  <c r="C27" i="1"/>
  <c r="E26" i="1" l="1"/>
  <c r="F26" i="1" s="1"/>
  <c r="G26" i="1" s="1"/>
  <c r="B29" i="1"/>
  <c r="C28" i="1"/>
  <c r="E27" i="1" l="1"/>
  <c r="F27" i="1" s="1"/>
  <c r="G27" i="1" s="1"/>
  <c r="B30" i="1"/>
  <c r="C29" i="1"/>
  <c r="E28" i="1" l="1"/>
  <c r="F28" i="1" s="1"/>
  <c r="G28" i="1" s="1"/>
  <c r="B31" i="1"/>
  <c r="C30" i="1"/>
  <c r="E29" i="1" l="1"/>
  <c r="F29" i="1" s="1"/>
  <c r="G29" i="1" s="1"/>
  <c r="B32" i="1"/>
  <c r="C31" i="1"/>
  <c r="E30" i="1" l="1"/>
  <c r="F30" i="1" s="1"/>
  <c r="G30" i="1" s="1"/>
  <c r="C32" i="1"/>
  <c r="B33" i="1"/>
  <c r="E31" i="1" l="1"/>
  <c r="F31" i="1" s="1"/>
  <c r="G31" i="1" s="1"/>
  <c r="B34" i="1"/>
  <c r="C33" i="1"/>
  <c r="E32" i="1" l="1"/>
  <c r="F32" i="1" s="1"/>
  <c r="G32" i="1" s="1"/>
  <c r="B35" i="1"/>
  <c r="C34" i="1"/>
  <c r="E33" i="1" l="1"/>
  <c r="F33" i="1" s="1"/>
  <c r="G33" i="1" s="1"/>
  <c r="B36" i="1"/>
  <c r="C35" i="1"/>
  <c r="E34" i="1" l="1"/>
  <c r="F34" i="1" s="1"/>
  <c r="G34" i="1" s="1"/>
  <c r="C36" i="1"/>
  <c r="B37" i="1"/>
  <c r="E35" i="1" l="1"/>
  <c r="F35" i="1" s="1"/>
  <c r="G35" i="1" s="1"/>
  <c r="B38" i="1"/>
  <c r="C37" i="1"/>
  <c r="E36" i="1" l="1"/>
  <c r="F36" i="1" s="1"/>
  <c r="G36" i="1" s="1"/>
  <c r="B39" i="1"/>
  <c r="C38" i="1"/>
  <c r="E37" i="1" l="1"/>
  <c r="F37" i="1" s="1"/>
  <c r="G37" i="1" s="1"/>
  <c r="B40" i="1"/>
  <c r="C39" i="1"/>
  <c r="E38" i="1" l="1"/>
  <c r="F38" i="1" s="1"/>
  <c r="G38" i="1" s="1"/>
  <c r="B41" i="1"/>
  <c r="C40" i="1"/>
  <c r="E39" i="1" l="1"/>
  <c r="F39" i="1" s="1"/>
  <c r="G39" i="1" s="1"/>
  <c r="B42" i="1"/>
  <c r="C41" i="1"/>
  <c r="E40" i="1" l="1"/>
  <c r="F40" i="1" s="1"/>
  <c r="G40" i="1" s="1"/>
  <c r="B43" i="1"/>
  <c r="C42" i="1"/>
  <c r="E41" i="1" l="1"/>
  <c r="F41" i="1" s="1"/>
  <c r="G41" i="1" s="1"/>
  <c r="B44" i="1"/>
  <c r="C43" i="1"/>
  <c r="E42" i="1" l="1"/>
  <c r="F42" i="1" s="1"/>
  <c r="G42" i="1" s="1"/>
  <c r="B45" i="1"/>
  <c r="C44" i="1"/>
  <c r="E43" i="1" l="1"/>
  <c r="F43" i="1" s="1"/>
  <c r="G43" i="1" s="1"/>
  <c r="B46" i="1"/>
  <c r="C45" i="1"/>
  <c r="E44" i="1" l="1"/>
  <c r="F44" i="1" s="1"/>
  <c r="G44" i="1" s="1"/>
  <c r="B47" i="1"/>
  <c r="C46" i="1"/>
  <c r="E45" i="1" l="1"/>
  <c r="F45" i="1" s="1"/>
  <c r="G45" i="1" s="1"/>
  <c r="B48" i="1"/>
  <c r="C47" i="1"/>
  <c r="E46" i="1" l="1"/>
  <c r="F46" i="1" s="1"/>
  <c r="G46" i="1" s="1"/>
  <c r="C48" i="1"/>
  <c r="B49" i="1"/>
  <c r="E47" i="1" l="1"/>
  <c r="F47" i="1" s="1"/>
  <c r="G47" i="1" s="1"/>
  <c r="B50" i="1"/>
  <c r="C49" i="1"/>
  <c r="E48" i="1" l="1"/>
  <c r="F48" i="1" s="1"/>
  <c r="G48" i="1" s="1"/>
  <c r="B51" i="1"/>
  <c r="C50" i="1"/>
  <c r="E49" i="1" l="1"/>
  <c r="F49" i="1" s="1"/>
  <c r="G49" i="1" s="1"/>
  <c r="B52" i="1"/>
  <c r="C51" i="1"/>
  <c r="E50" i="1" l="1"/>
  <c r="F50" i="1" s="1"/>
  <c r="G50" i="1" s="1"/>
  <c r="C52" i="1"/>
  <c r="B53" i="1"/>
  <c r="E51" i="1" l="1"/>
  <c r="F51" i="1" s="1"/>
  <c r="G51" i="1" s="1"/>
  <c r="B54" i="1"/>
  <c r="C53" i="1"/>
  <c r="E52" i="1" l="1"/>
  <c r="F52" i="1" s="1"/>
  <c r="G52" i="1" s="1"/>
  <c r="B55" i="1"/>
  <c r="C54" i="1"/>
  <c r="E53" i="1" l="1"/>
  <c r="F53" i="1" s="1"/>
  <c r="G53" i="1" s="1"/>
  <c r="B56" i="1"/>
  <c r="C55" i="1"/>
  <c r="E54" i="1" l="1"/>
  <c r="F54" i="1" s="1"/>
  <c r="G54" i="1" s="1"/>
  <c r="B57" i="1"/>
  <c r="C56" i="1"/>
  <c r="E55" i="1" l="1"/>
  <c r="F55" i="1" s="1"/>
  <c r="G55" i="1" s="1"/>
  <c r="B58" i="1"/>
  <c r="C57" i="1"/>
  <c r="E56" i="1" l="1"/>
  <c r="F56" i="1" s="1"/>
  <c r="G56" i="1" s="1"/>
  <c r="B59" i="1"/>
  <c r="C58" i="1"/>
  <c r="E57" i="1" l="1"/>
  <c r="F57" i="1" s="1"/>
  <c r="G57" i="1" s="1"/>
  <c r="B60" i="1"/>
  <c r="C59" i="1"/>
  <c r="E58" i="1" l="1"/>
  <c r="F58" i="1" s="1"/>
  <c r="G58" i="1" s="1"/>
  <c r="B61" i="1"/>
  <c r="C60" i="1"/>
  <c r="E59" i="1" l="1"/>
  <c r="F59" i="1" s="1"/>
  <c r="G59" i="1" s="1"/>
  <c r="B62" i="1"/>
  <c r="C61" i="1"/>
  <c r="E60" i="1" l="1"/>
  <c r="F60" i="1" s="1"/>
  <c r="G60" i="1" s="1"/>
  <c r="B63" i="1"/>
  <c r="C62" i="1"/>
  <c r="E61" i="1" l="1"/>
  <c r="F61" i="1" s="1"/>
  <c r="G61" i="1" s="1"/>
  <c r="B64" i="1"/>
  <c r="C63" i="1"/>
  <c r="E62" i="1" l="1"/>
  <c r="F62" i="1" s="1"/>
  <c r="G62" i="1" s="1"/>
  <c r="B65" i="1"/>
  <c r="C64" i="1"/>
  <c r="E63" i="1" l="1"/>
  <c r="F63" i="1" s="1"/>
  <c r="G63" i="1" s="1"/>
  <c r="B66" i="1"/>
  <c r="C65" i="1"/>
  <c r="E64" i="1" l="1"/>
  <c r="F64" i="1" s="1"/>
  <c r="G64" i="1" s="1"/>
  <c r="B67" i="1"/>
  <c r="C66" i="1"/>
  <c r="E65" i="1" l="1"/>
  <c r="F65" i="1" s="1"/>
  <c r="G65" i="1" s="1"/>
  <c r="B68" i="1"/>
  <c r="C67" i="1"/>
  <c r="E66" i="1" l="1"/>
  <c r="F66" i="1" s="1"/>
  <c r="G66" i="1" s="1"/>
  <c r="B69" i="1"/>
  <c r="C68" i="1"/>
  <c r="E67" i="1" l="1"/>
  <c r="F67" i="1" s="1"/>
  <c r="G67" i="1" s="1"/>
  <c r="B70" i="1"/>
  <c r="C69" i="1"/>
  <c r="E68" i="1" l="1"/>
  <c r="F68" i="1" s="1"/>
  <c r="G68" i="1" s="1"/>
  <c r="C70" i="1"/>
  <c r="B71" i="1"/>
  <c r="E69" i="1" l="1"/>
  <c r="F69" i="1" s="1"/>
  <c r="G69" i="1" s="1"/>
  <c r="B72" i="1"/>
  <c r="C71" i="1"/>
  <c r="E70" i="1" l="1"/>
  <c r="F70" i="1" s="1"/>
  <c r="G70" i="1" s="1"/>
  <c r="B73" i="1"/>
  <c r="C72" i="1"/>
  <c r="E71" i="1" l="1"/>
  <c r="F71" i="1" s="1"/>
  <c r="G71" i="1" s="1"/>
  <c r="B74" i="1"/>
  <c r="C73" i="1"/>
  <c r="E72" i="1" l="1"/>
  <c r="F72" i="1" s="1"/>
  <c r="G72" i="1" s="1"/>
  <c r="B75" i="1"/>
  <c r="C74" i="1"/>
  <c r="E73" i="1" l="1"/>
  <c r="F73" i="1" s="1"/>
  <c r="G73" i="1" s="1"/>
  <c r="B76" i="1"/>
  <c r="C75" i="1"/>
  <c r="E74" i="1" l="1"/>
  <c r="F74" i="1" s="1"/>
  <c r="G74" i="1" s="1"/>
  <c r="B77" i="1"/>
  <c r="C76" i="1"/>
  <c r="E75" i="1" l="1"/>
  <c r="F75" i="1" s="1"/>
  <c r="G75" i="1" s="1"/>
  <c r="B78" i="1"/>
  <c r="C77" i="1"/>
  <c r="E76" i="1" l="1"/>
  <c r="F76" i="1" s="1"/>
  <c r="G76" i="1" s="1"/>
  <c r="B79" i="1"/>
  <c r="C78" i="1"/>
  <c r="E77" i="1" l="1"/>
  <c r="F77" i="1" s="1"/>
  <c r="G77" i="1" s="1"/>
  <c r="B80" i="1"/>
  <c r="C79" i="1"/>
  <c r="E78" i="1" l="1"/>
  <c r="F78" i="1" s="1"/>
  <c r="G78" i="1" s="1"/>
  <c r="B81" i="1"/>
  <c r="C80" i="1"/>
  <c r="E79" i="1" l="1"/>
  <c r="F79" i="1" s="1"/>
  <c r="G79" i="1" s="1"/>
  <c r="B82" i="1"/>
  <c r="C81" i="1"/>
  <c r="E80" i="1" l="1"/>
  <c r="F80" i="1" s="1"/>
  <c r="G80" i="1" s="1"/>
  <c r="B83" i="1"/>
  <c r="C82" i="1"/>
  <c r="E81" i="1" l="1"/>
  <c r="F81" i="1" s="1"/>
  <c r="G81" i="1" s="1"/>
  <c r="B84" i="1"/>
  <c r="C83" i="1"/>
  <c r="E82" i="1" l="1"/>
  <c r="F82" i="1" s="1"/>
  <c r="G82" i="1" s="1"/>
  <c r="B85" i="1"/>
  <c r="C84" i="1"/>
  <c r="E83" i="1" l="1"/>
  <c r="F83" i="1" s="1"/>
  <c r="G83" i="1" s="1"/>
  <c r="B86" i="1"/>
  <c r="C85" i="1"/>
  <c r="E84" i="1" l="1"/>
  <c r="F84" i="1" s="1"/>
  <c r="G84" i="1" s="1"/>
  <c r="C86" i="1"/>
  <c r="B87" i="1"/>
  <c r="E85" i="1" l="1"/>
  <c r="F85" i="1" s="1"/>
  <c r="G85" i="1" s="1"/>
  <c r="B88" i="1"/>
  <c r="C87" i="1"/>
  <c r="E86" i="1" l="1"/>
  <c r="F86" i="1" s="1"/>
  <c r="G86" i="1" s="1"/>
  <c r="B89" i="1"/>
  <c r="C88" i="1"/>
  <c r="E87" i="1" l="1"/>
  <c r="F87" i="1" s="1"/>
  <c r="G87" i="1" s="1"/>
  <c r="B90" i="1"/>
  <c r="C89" i="1"/>
  <c r="E88" i="1" l="1"/>
  <c r="F88" i="1" s="1"/>
  <c r="G88" i="1" s="1"/>
  <c r="B91" i="1"/>
  <c r="C90" i="1"/>
  <c r="E89" i="1" l="1"/>
  <c r="F89" i="1" s="1"/>
  <c r="G89" i="1" s="1"/>
  <c r="B92" i="1"/>
  <c r="C91" i="1"/>
  <c r="E90" i="1" l="1"/>
  <c r="F90" i="1" s="1"/>
  <c r="G90" i="1" s="1"/>
  <c r="B93" i="1"/>
  <c r="C92" i="1"/>
  <c r="E91" i="1" l="1"/>
  <c r="F91" i="1" s="1"/>
  <c r="G91" i="1" s="1"/>
  <c r="B94" i="1"/>
  <c r="C93" i="1"/>
  <c r="E92" i="1" l="1"/>
  <c r="F92" i="1" s="1"/>
  <c r="G92" i="1" s="1"/>
  <c r="B95" i="1"/>
  <c r="C94" i="1"/>
  <c r="E93" i="1" l="1"/>
  <c r="F93" i="1" s="1"/>
  <c r="G93" i="1" s="1"/>
  <c r="B96" i="1"/>
  <c r="C95" i="1"/>
  <c r="E94" i="1" l="1"/>
  <c r="F94" i="1" s="1"/>
  <c r="G94" i="1" s="1"/>
  <c r="B97" i="1"/>
  <c r="C96" i="1"/>
  <c r="E95" i="1" l="1"/>
  <c r="F95" i="1" s="1"/>
  <c r="G95" i="1" s="1"/>
  <c r="B98" i="1"/>
  <c r="C97" i="1"/>
  <c r="E96" i="1" l="1"/>
  <c r="F96" i="1" s="1"/>
  <c r="G96" i="1" s="1"/>
  <c r="B99" i="1"/>
  <c r="C98" i="1"/>
  <c r="E97" i="1" l="1"/>
  <c r="F97" i="1" s="1"/>
  <c r="G97" i="1" s="1"/>
  <c r="B100" i="1"/>
  <c r="C99" i="1"/>
  <c r="E98" i="1" l="1"/>
  <c r="F98" i="1" s="1"/>
  <c r="G98" i="1" s="1"/>
  <c r="B101" i="1"/>
  <c r="C100" i="1"/>
  <c r="E99" i="1" l="1"/>
  <c r="F99" i="1" s="1"/>
  <c r="G99" i="1" s="1"/>
  <c r="B102" i="1"/>
  <c r="C101" i="1"/>
  <c r="E100" i="1" l="1"/>
  <c r="F100" i="1" s="1"/>
  <c r="G100" i="1" s="1"/>
  <c r="C102" i="1"/>
  <c r="B103" i="1"/>
  <c r="E101" i="1" l="1"/>
  <c r="F101" i="1" s="1"/>
  <c r="G101" i="1" s="1"/>
  <c r="B104" i="1"/>
  <c r="C103" i="1"/>
  <c r="E102" i="1" l="1"/>
  <c r="F102" i="1" s="1"/>
  <c r="G102" i="1" s="1"/>
  <c r="B105" i="1"/>
  <c r="C104" i="1"/>
  <c r="E103" i="1" l="1"/>
  <c r="F103" i="1" s="1"/>
  <c r="G103" i="1" s="1"/>
  <c r="B106" i="1"/>
  <c r="C105" i="1"/>
  <c r="E104" i="1" l="1"/>
  <c r="F104" i="1" s="1"/>
  <c r="G104" i="1" s="1"/>
  <c r="B107" i="1"/>
  <c r="C106" i="1"/>
  <c r="E105" i="1" l="1"/>
  <c r="F105" i="1" s="1"/>
  <c r="G105" i="1" s="1"/>
  <c r="B108" i="1"/>
  <c r="C107" i="1"/>
  <c r="E106" i="1" l="1"/>
  <c r="F106" i="1" s="1"/>
  <c r="G106" i="1" s="1"/>
  <c r="B109" i="1"/>
  <c r="C108" i="1"/>
  <c r="E107" i="1" l="1"/>
  <c r="F107" i="1" s="1"/>
  <c r="G107" i="1" s="1"/>
  <c r="B110" i="1"/>
  <c r="C109" i="1"/>
  <c r="E108" i="1" l="1"/>
  <c r="F108" i="1" s="1"/>
  <c r="G108" i="1" s="1"/>
  <c r="B111" i="1"/>
  <c r="C110" i="1"/>
  <c r="E109" i="1" l="1"/>
  <c r="F109" i="1" s="1"/>
  <c r="G109" i="1" s="1"/>
  <c r="B112" i="1"/>
  <c r="C111" i="1"/>
  <c r="E110" i="1" l="1"/>
  <c r="F110" i="1" s="1"/>
  <c r="G110" i="1" s="1"/>
  <c r="E111" i="1" s="1"/>
  <c r="F111" i="1" s="1"/>
  <c r="B113" i="1"/>
  <c r="C112" i="1"/>
  <c r="G111" i="1" l="1"/>
  <c r="E112" i="1" s="1"/>
  <c r="F112" i="1" s="1"/>
  <c r="G112" i="1" s="1"/>
  <c r="B114" i="1"/>
  <c r="C113" i="1"/>
  <c r="E113" i="1" l="1"/>
  <c r="F113" i="1" s="1"/>
  <c r="G113" i="1" s="1"/>
  <c r="B115" i="1"/>
  <c r="C114" i="1"/>
  <c r="B116" i="1" l="1"/>
  <c r="C115" i="1"/>
  <c r="E114" i="1"/>
  <c r="F114" i="1" s="1"/>
  <c r="G114" i="1" s="1"/>
  <c r="E115" i="1" l="1"/>
  <c r="F115" i="1" s="1"/>
  <c r="G115" i="1" s="1"/>
  <c r="B117" i="1"/>
  <c r="C116" i="1"/>
  <c r="B118" i="1" l="1"/>
  <c r="C117" i="1"/>
  <c r="E116" i="1"/>
  <c r="F116" i="1" s="1"/>
  <c r="G116" i="1" s="1"/>
  <c r="C118" i="1" l="1"/>
  <c r="B119" i="1"/>
  <c r="E117" i="1"/>
  <c r="F117" i="1" s="1"/>
  <c r="G117" i="1" s="1"/>
  <c r="B120" i="1" l="1"/>
  <c r="C119" i="1"/>
  <c r="E118" i="1"/>
  <c r="F118" i="1" s="1"/>
  <c r="G118" i="1" s="1"/>
  <c r="E119" i="1" l="1"/>
  <c r="F119" i="1" s="1"/>
  <c r="G119" i="1" s="1"/>
  <c r="B121" i="1"/>
  <c r="C120" i="1"/>
  <c r="B122" i="1" l="1"/>
  <c r="C121" i="1"/>
  <c r="E120" i="1"/>
  <c r="F120" i="1" s="1"/>
  <c r="G120" i="1" s="1"/>
  <c r="E121" i="1" l="1"/>
  <c r="F121" i="1" s="1"/>
  <c r="G121" i="1" s="1"/>
  <c r="B123" i="1"/>
  <c r="C122" i="1"/>
  <c r="B124" i="1" l="1"/>
  <c r="C123" i="1"/>
  <c r="E122" i="1"/>
  <c r="F122" i="1" s="1"/>
  <c r="G122" i="1" s="1"/>
  <c r="E123" i="1" l="1"/>
  <c r="F123" i="1" s="1"/>
  <c r="G123" i="1" s="1"/>
  <c r="B125" i="1"/>
  <c r="C124" i="1"/>
  <c r="B126" i="1" l="1"/>
  <c r="C125" i="1"/>
  <c r="E124" i="1"/>
  <c r="F124" i="1" s="1"/>
  <c r="G124" i="1" s="1"/>
  <c r="E125" i="1" l="1"/>
  <c r="F125" i="1" s="1"/>
  <c r="G125" i="1" s="1"/>
  <c r="B127" i="1"/>
  <c r="C126" i="1"/>
  <c r="B128" i="1" l="1"/>
  <c r="C127" i="1"/>
  <c r="E126" i="1"/>
  <c r="F126" i="1" s="1"/>
  <c r="G126" i="1" s="1"/>
  <c r="C128" i="1" l="1"/>
  <c r="B129" i="1"/>
  <c r="E127" i="1"/>
  <c r="F127" i="1" s="1"/>
  <c r="G127" i="1" s="1"/>
  <c r="B130" i="1" l="1"/>
  <c r="C129" i="1"/>
  <c r="E128" i="1"/>
  <c r="F128" i="1" s="1"/>
  <c r="G128" i="1" s="1"/>
  <c r="E129" i="1" l="1"/>
  <c r="F129" i="1" s="1"/>
  <c r="G129" i="1" s="1"/>
  <c r="B131" i="1"/>
  <c r="C130" i="1"/>
  <c r="E130" i="1" l="1"/>
  <c r="F130" i="1" s="1"/>
  <c r="G130" i="1" s="1"/>
  <c r="C131" i="1"/>
  <c r="B132" i="1"/>
  <c r="E131" i="1" l="1"/>
  <c r="F131" i="1" s="1"/>
  <c r="G131" i="1" s="1"/>
  <c r="C132" i="1"/>
  <c r="B133" i="1"/>
  <c r="E132" i="1" l="1"/>
  <c r="F132" i="1" s="1"/>
  <c r="G132" i="1" s="1"/>
  <c r="C133" i="1"/>
  <c r="B134" i="1"/>
  <c r="E133" i="1" l="1"/>
  <c r="F133" i="1" s="1"/>
  <c r="G133" i="1" s="1"/>
  <c r="B135" i="1"/>
  <c r="C134" i="1"/>
  <c r="E134" i="1" l="1"/>
  <c r="F134" i="1" s="1"/>
  <c r="G134" i="1" s="1"/>
  <c r="C135" i="1"/>
  <c r="B136" i="1"/>
  <c r="E135" i="1" l="1"/>
  <c r="F135" i="1" s="1"/>
  <c r="G135" i="1" s="1"/>
  <c r="C136" i="1"/>
  <c r="B137" i="1"/>
  <c r="E136" i="1" l="1"/>
  <c r="F136" i="1" s="1"/>
  <c r="G136" i="1" s="1"/>
  <c r="C137" i="1"/>
  <c r="B138" i="1"/>
  <c r="E137" i="1" l="1"/>
  <c r="F137" i="1" s="1"/>
  <c r="G137" i="1" s="1"/>
  <c r="B139" i="1"/>
  <c r="C138" i="1"/>
  <c r="E138" i="1" l="1"/>
  <c r="F138" i="1" s="1"/>
  <c r="G138" i="1" s="1"/>
  <c r="C139" i="1"/>
  <c r="B140" i="1"/>
  <c r="E139" i="1" l="1"/>
  <c r="F139" i="1" s="1"/>
  <c r="G139" i="1" s="1"/>
  <c r="B141" i="1"/>
  <c r="C140" i="1"/>
  <c r="E140" i="1" l="1"/>
  <c r="F140" i="1" s="1"/>
  <c r="G140" i="1" s="1"/>
  <c r="C141" i="1"/>
  <c r="B142" i="1"/>
  <c r="E141" i="1" l="1"/>
  <c r="F141" i="1" s="1"/>
  <c r="G141" i="1" s="1"/>
  <c r="B143" i="1"/>
  <c r="C142" i="1"/>
  <c r="E142" i="1" l="1"/>
  <c r="F142" i="1" s="1"/>
  <c r="G142" i="1" s="1"/>
  <c r="B144" i="1"/>
  <c r="C143" i="1"/>
  <c r="E143" i="1" l="1"/>
  <c r="F143" i="1" s="1"/>
  <c r="G143" i="1" s="1"/>
  <c r="B145" i="1"/>
  <c r="C144" i="1"/>
  <c r="E144" i="1" l="1"/>
  <c r="F144" i="1" s="1"/>
  <c r="G144" i="1" s="1"/>
  <c r="B146" i="1"/>
  <c r="C145" i="1"/>
  <c r="E145" i="1" l="1"/>
  <c r="F145" i="1" s="1"/>
  <c r="G145" i="1" s="1"/>
  <c r="B147" i="1"/>
  <c r="C146" i="1"/>
  <c r="E146" i="1" l="1"/>
  <c r="F146" i="1" s="1"/>
  <c r="G146" i="1" s="1"/>
  <c r="B148" i="1"/>
  <c r="C147" i="1"/>
  <c r="E147" i="1" l="1"/>
  <c r="F147" i="1" s="1"/>
  <c r="G147" i="1" s="1"/>
  <c r="B149" i="1"/>
  <c r="C148" i="1"/>
  <c r="E148" i="1" l="1"/>
  <c r="F148" i="1" s="1"/>
  <c r="G148" i="1" s="1"/>
  <c r="B150" i="1"/>
  <c r="C149" i="1"/>
  <c r="E149" i="1" l="1"/>
  <c r="F149" i="1" s="1"/>
  <c r="G149" i="1" s="1"/>
  <c r="B151" i="1"/>
  <c r="C150" i="1"/>
  <c r="E150" i="1" l="1"/>
  <c r="F150" i="1" s="1"/>
  <c r="G150" i="1" s="1"/>
  <c r="C151" i="1"/>
  <c r="B152" i="1"/>
  <c r="E151" i="1" l="1"/>
  <c r="F151" i="1" s="1"/>
  <c r="G151" i="1" s="1"/>
  <c r="C152" i="1"/>
  <c r="B153" i="1"/>
  <c r="E152" i="1" l="1"/>
  <c r="F152" i="1" s="1"/>
  <c r="G152" i="1" s="1"/>
  <c r="B154" i="1"/>
  <c r="C153" i="1"/>
  <c r="E153" i="1" l="1"/>
  <c r="F153" i="1" s="1"/>
  <c r="G153" i="1" s="1"/>
  <c r="B155" i="1"/>
  <c r="C154" i="1"/>
  <c r="C155" i="1" l="1"/>
  <c r="B156" i="1"/>
  <c r="E154" i="1"/>
  <c r="F154" i="1" s="1"/>
  <c r="G154" i="1" s="1"/>
  <c r="B157" i="1" l="1"/>
  <c r="C156" i="1"/>
  <c r="E155" i="1"/>
  <c r="F155" i="1" s="1"/>
  <c r="G155" i="1" s="1"/>
  <c r="E156" i="1" l="1"/>
  <c r="F156" i="1" s="1"/>
  <c r="G156" i="1" s="1"/>
  <c r="C157" i="1"/>
  <c r="B158" i="1"/>
  <c r="E157" i="1" l="1"/>
  <c r="F157" i="1" s="1"/>
  <c r="G157" i="1" s="1"/>
  <c r="B159" i="1"/>
  <c r="C158" i="1"/>
  <c r="C159" i="1" l="1"/>
  <c r="B160" i="1"/>
  <c r="E158" i="1"/>
  <c r="F158" i="1" s="1"/>
  <c r="G158" i="1" s="1"/>
  <c r="C160" i="1" l="1"/>
  <c r="B161" i="1"/>
  <c r="E159" i="1"/>
  <c r="F159" i="1" s="1"/>
  <c r="G159" i="1" s="1"/>
  <c r="B162" i="1" l="1"/>
  <c r="C161" i="1"/>
  <c r="E160" i="1"/>
  <c r="F160" i="1" s="1"/>
  <c r="G160" i="1" s="1"/>
  <c r="E161" i="1" l="1"/>
  <c r="F161" i="1" s="1"/>
  <c r="G161" i="1" s="1"/>
  <c r="C162" i="1"/>
  <c r="B163" i="1"/>
  <c r="E162" i="1" l="1"/>
  <c r="F162" i="1" s="1"/>
  <c r="G162" i="1" s="1"/>
  <c r="C163" i="1"/>
  <c r="B164" i="1"/>
  <c r="E163" i="1" l="1"/>
  <c r="F163" i="1" s="1"/>
  <c r="G163" i="1" s="1"/>
  <c r="B165" i="1"/>
  <c r="C164" i="1"/>
  <c r="C165" i="1" l="1"/>
  <c r="B166" i="1"/>
  <c r="E164" i="1"/>
  <c r="F164" i="1" s="1"/>
  <c r="G164" i="1" s="1"/>
  <c r="B167" i="1" l="1"/>
  <c r="C166" i="1"/>
  <c r="E165" i="1"/>
  <c r="F165" i="1" s="1"/>
  <c r="G165" i="1" s="1"/>
  <c r="E166" i="1" l="1"/>
  <c r="F166" i="1" s="1"/>
  <c r="G166" i="1" s="1"/>
  <c r="C167" i="1"/>
  <c r="B168" i="1"/>
  <c r="E167" i="1" l="1"/>
  <c r="F167" i="1" s="1"/>
  <c r="G167" i="1" s="1"/>
  <c r="C168" i="1"/>
  <c r="B169" i="1"/>
  <c r="E168" i="1" l="1"/>
  <c r="F168" i="1" s="1"/>
  <c r="G168" i="1" s="1"/>
  <c r="B170" i="1"/>
  <c r="C169" i="1"/>
  <c r="B171" i="1" l="1"/>
  <c r="C170" i="1"/>
  <c r="E169" i="1"/>
  <c r="F169" i="1" s="1"/>
  <c r="G169" i="1" s="1"/>
  <c r="C171" i="1" l="1"/>
  <c r="B172" i="1"/>
  <c r="E170" i="1"/>
  <c r="F170" i="1" s="1"/>
  <c r="G170" i="1" s="1"/>
  <c r="B173" i="1" l="1"/>
  <c r="C172" i="1"/>
  <c r="E171" i="1"/>
  <c r="F171" i="1" s="1"/>
  <c r="G171" i="1" s="1"/>
  <c r="E172" i="1" s="1"/>
  <c r="F172" i="1" s="1"/>
  <c r="G172" i="1" s="1"/>
  <c r="B174" i="1" l="1"/>
  <c r="C173" i="1"/>
  <c r="E173" i="1" s="1"/>
  <c r="F173" i="1" s="1"/>
  <c r="G173" i="1" s="1"/>
  <c r="C174" i="1" l="1"/>
  <c r="E174" i="1" s="1"/>
  <c r="F174" i="1" s="1"/>
  <c r="G174" i="1" s="1"/>
  <c r="B175" i="1"/>
  <c r="C175" i="1" l="1"/>
  <c r="E175" i="1" s="1"/>
  <c r="F175" i="1" s="1"/>
  <c r="G175" i="1" s="1"/>
  <c r="B176" i="1"/>
  <c r="C176" i="1" l="1"/>
  <c r="E176" i="1" s="1"/>
  <c r="F176" i="1" s="1"/>
  <c r="G176" i="1" s="1"/>
  <c r="B177" i="1"/>
  <c r="C177" i="1" l="1"/>
  <c r="E177" i="1" s="1"/>
  <c r="F177" i="1" s="1"/>
  <c r="G177" i="1" s="1"/>
  <c r="B178" i="1"/>
  <c r="C178" i="1" l="1"/>
  <c r="E178" i="1" s="1"/>
  <c r="F178" i="1" s="1"/>
  <c r="G178" i="1" s="1"/>
  <c r="B179" i="1"/>
  <c r="B180" i="1" l="1"/>
  <c r="C179" i="1"/>
  <c r="E179" i="1" s="1"/>
  <c r="F179" i="1" s="1"/>
  <c r="G179" i="1" s="1"/>
  <c r="B181" i="1" l="1"/>
  <c r="C180" i="1"/>
  <c r="E180" i="1" s="1"/>
  <c r="F180" i="1" s="1"/>
  <c r="G180" i="1" s="1"/>
  <c r="B182" i="1" l="1"/>
  <c r="C181" i="1"/>
  <c r="E181" i="1" s="1"/>
  <c r="F181" i="1" s="1"/>
  <c r="G181" i="1" s="1"/>
  <c r="C182" i="1" l="1"/>
  <c r="E182" i="1" s="1"/>
  <c r="F182" i="1" s="1"/>
  <c r="G182" i="1" s="1"/>
  <c r="B183" i="1"/>
  <c r="B184" i="1" l="1"/>
  <c r="C183" i="1"/>
  <c r="E183" i="1" s="1"/>
  <c r="F183" i="1" s="1"/>
  <c r="G183" i="1" s="1"/>
  <c r="B185" i="1" l="1"/>
  <c r="C184" i="1"/>
  <c r="E184" i="1" s="1"/>
  <c r="F184" i="1" s="1"/>
  <c r="G184" i="1" s="1"/>
  <c r="B186" i="1" l="1"/>
  <c r="C185" i="1"/>
  <c r="E185" i="1" s="1"/>
  <c r="F185" i="1" s="1"/>
  <c r="G185" i="1" s="1"/>
  <c r="C186" i="1" l="1"/>
  <c r="E186" i="1" s="1"/>
  <c r="F186" i="1" s="1"/>
  <c r="G186" i="1" s="1"/>
  <c r="B187" i="1"/>
  <c r="B188" i="1" l="1"/>
  <c r="C187" i="1"/>
  <c r="E187" i="1" s="1"/>
  <c r="F187" i="1" s="1"/>
  <c r="G187" i="1" s="1"/>
  <c r="B189" i="1" l="1"/>
  <c r="C188" i="1"/>
  <c r="E188" i="1" s="1"/>
  <c r="F188" i="1" s="1"/>
  <c r="G188" i="1" s="1"/>
  <c r="B190" i="1" l="1"/>
  <c r="C189" i="1"/>
  <c r="E189" i="1" s="1"/>
  <c r="F189" i="1" s="1"/>
  <c r="G189" i="1" s="1"/>
  <c r="C190" i="1" l="1"/>
  <c r="E190" i="1" s="1"/>
  <c r="F190" i="1" s="1"/>
  <c r="G190" i="1" s="1"/>
  <c r="B191" i="1"/>
  <c r="C191" i="1" l="1"/>
  <c r="E191" i="1" s="1"/>
  <c r="F191" i="1" s="1"/>
  <c r="G191" i="1" s="1"/>
  <c r="B192" i="1"/>
  <c r="C192" i="1" l="1"/>
  <c r="E192" i="1" s="1"/>
  <c r="F192" i="1" s="1"/>
  <c r="G192" i="1" s="1"/>
  <c r="B193" i="1"/>
  <c r="C193" i="1" l="1"/>
  <c r="E193" i="1" s="1"/>
  <c r="F193" i="1" s="1"/>
  <c r="G193" i="1" s="1"/>
  <c r="B194" i="1"/>
  <c r="C194" i="1" l="1"/>
  <c r="E194" i="1" s="1"/>
  <c r="F194" i="1" s="1"/>
  <c r="G194" i="1" s="1"/>
  <c r="B195" i="1"/>
  <c r="B196" i="1" l="1"/>
  <c r="C195" i="1"/>
  <c r="E195" i="1" s="1"/>
  <c r="F195" i="1" s="1"/>
  <c r="G195" i="1" s="1"/>
  <c r="B197" i="1" l="1"/>
  <c r="C196" i="1"/>
  <c r="E196" i="1" s="1"/>
  <c r="F196" i="1" s="1"/>
  <c r="G196" i="1" s="1"/>
  <c r="B198" i="1" l="1"/>
  <c r="C197" i="1"/>
  <c r="E197" i="1" s="1"/>
  <c r="F197" i="1" s="1"/>
  <c r="G197" i="1" s="1"/>
  <c r="C198" i="1" l="1"/>
  <c r="E198" i="1" s="1"/>
  <c r="F198" i="1" s="1"/>
  <c r="G198" i="1" s="1"/>
  <c r="B199" i="1"/>
  <c r="C199" i="1" l="1"/>
  <c r="E199" i="1" s="1"/>
  <c r="F199" i="1" s="1"/>
  <c r="G199" i="1" s="1"/>
  <c r="B200" i="1"/>
  <c r="C200" i="1" l="1"/>
  <c r="E200" i="1" s="1"/>
  <c r="F200" i="1" s="1"/>
  <c r="G200" i="1" s="1"/>
  <c r="B201" i="1"/>
  <c r="C201" i="1" l="1"/>
  <c r="E201" i="1" s="1"/>
  <c r="F201" i="1" s="1"/>
  <c r="G201" i="1" s="1"/>
  <c r="B202" i="1"/>
  <c r="C202" i="1" l="1"/>
  <c r="E202" i="1" s="1"/>
  <c r="F202" i="1" s="1"/>
  <c r="G202" i="1" s="1"/>
  <c r="B203" i="1"/>
  <c r="B204" i="1" l="1"/>
  <c r="C203" i="1"/>
  <c r="E203" i="1" s="1"/>
  <c r="F203" i="1" s="1"/>
  <c r="G203" i="1" s="1"/>
  <c r="B205" i="1" l="1"/>
  <c r="C204" i="1"/>
  <c r="E204" i="1" s="1"/>
  <c r="F204" i="1" s="1"/>
  <c r="G204" i="1" s="1"/>
  <c r="B206" i="1" l="1"/>
  <c r="C205" i="1"/>
  <c r="E205" i="1" s="1"/>
  <c r="F205" i="1" s="1"/>
  <c r="G205" i="1" s="1"/>
  <c r="C206" i="1" l="1"/>
  <c r="E206" i="1" s="1"/>
  <c r="F206" i="1" s="1"/>
  <c r="G206" i="1" s="1"/>
  <c r="B207" i="1"/>
  <c r="C207" i="1" l="1"/>
  <c r="E207" i="1" s="1"/>
  <c r="F207" i="1" s="1"/>
  <c r="G207" i="1" s="1"/>
  <c r="B208" i="1"/>
  <c r="C208" i="1" l="1"/>
  <c r="E208" i="1" s="1"/>
  <c r="F208" i="1" s="1"/>
  <c r="G208" i="1" s="1"/>
  <c r="B209" i="1"/>
  <c r="C209" i="1" l="1"/>
  <c r="E209" i="1" s="1"/>
  <c r="F209" i="1" s="1"/>
  <c r="G209" i="1" s="1"/>
  <c r="B210" i="1"/>
  <c r="C210" i="1" l="1"/>
  <c r="E210" i="1" s="1"/>
  <c r="F210" i="1" s="1"/>
  <c r="G210" i="1" s="1"/>
  <c r="B211" i="1"/>
  <c r="B212" i="1" l="1"/>
  <c r="C211" i="1"/>
  <c r="E211" i="1" s="1"/>
  <c r="F211" i="1" s="1"/>
  <c r="G211" i="1" s="1"/>
  <c r="B213" i="1" l="1"/>
  <c r="C212" i="1"/>
  <c r="E212" i="1" s="1"/>
  <c r="F212" i="1" s="1"/>
  <c r="G212" i="1" s="1"/>
  <c r="B214" i="1" l="1"/>
  <c r="C213" i="1"/>
  <c r="E213" i="1" s="1"/>
  <c r="F213" i="1" s="1"/>
  <c r="G213" i="1" s="1"/>
  <c r="C214" i="1" l="1"/>
  <c r="E214" i="1" s="1"/>
  <c r="F214" i="1" s="1"/>
  <c r="G214" i="1" s="1"/>
  <c r="B215" i="1"/>
  <c r="C215" i="1" l="1"/>
  <c r="E215" i="1" s="1"/>
  <c r="F215" i="1" s="1"/>
  <c r="G215" i="1" s="1"/>
  <c r="B216" i="1"/>
  <c r="C216" i="1" l="1"/>
  <c r="E216" i="1" s="1"/>
  <c r="F216" i="1" s="1"/>
  <c r="G216" i="1" s="1"/>
  <c r="B217" i="1"/>
  <c r="C217" i="1" l="1"/>
  <c r="E217" i="1" s="1"/>
  <c r="F217" i="1" s="1"/>
  <c r="G217" i="1" s="1"/>
  <c r="B218" i="1"/>
  <c r="C218" i="1" l="1"/>
  <c r="E218" i="1" s="1"/>
  <c r="F218" i="1" s="1"/>
  <c r="G218" i="1" s="1"/>
  <c r="B219" i="1"/>
  <c r="B220" i="1" l="1"/>
  <c r="C219" i="1"/>
  <c r="E219" i="1" s="1"/>
  <c r="F219" i="1" s="1"/>
  <c r="G219" i="1" s="1"/>
  <c r="B221" i="1" l="1"/>
  <c r="C220" i="1"/>
  <c r="E220" i="1" s="1"/>
  <c r="F220" i="1" s="1"/>
  <c r="G220" i="1" s="1"/>
  <c r="B222" i="1" l="1"/>
  <c r="C221" i="1"/>
  <c r="E221" i="1" s="1"/>
  <c r="F221" i="1" s="1"/>
  <c r="G221" i="1" s="1"/>
  <c r="C222" i="1" l="1"/>
  <c r="E222" i="1" s="1"/>
  <c r="F222" i="1" s="1"/>
  <c r="G222" i="1" s="1"/>
  <c r="B223" i="1"/>
  <c r="C223" i="1" l="1"/>
  <c r="E223" i="1" s="1"/>
  <c r="F223" i="1" s="1"/>
  <c r="G223" i="1" s="1"/>
  <c r="B224" i="1"/>
  <c r="C224" i="1" l="1"/>
  <c r="E224" i="1" s="1"/>
  <c r="F224" i="1" s="1"/>
  <c r="G224" i="1" s="1"/>
  <c r="B225" i="1"/>
  <c r="C225" i="1" l="1"/>
  <c r="E225" i="1" s="1"/>
  <c r="F225" i="1" s="1"/>
  <c r="G225" i="1" s="1"/>
  <c r="B226" i="1"/>
  <c r="C226" i="1" l="1"/>
  <c r="E226" i="1" s="1"/>
  <c r="F226" i="1" s="1"/>
  <c r="G226" i="1" s="1"/>
  <c r="B227" i="1"/>
  <c r="B228" i="1" l="1"/>
  <c r="C227" i="1"/>
  <c r="E227" i="1" s="1"/>
  <c r="F227" i="1" s="1"/>
  <c r="G227" i="1" s="1"/>
  <c r="B229" i="1" l="1"/>
  <c r="C228" i="1"/>
  <c r="E228" i="1" s="1"/>
  <c r="F228" i="1" s="1"/>
  <c r="G228" i="1" s="1"/>
  <c r="B230" i="1" l="1"/>
  <c r="C229" i="1"/>
  <c r="E229" i="1" s="1"/>
  <c r="F229" i="1" s="1"/>
  <c r="G229" i="1" s="1"/>
  <c r="C230" i="1" l="1"/>
  <c r="E230" i="1" s="1"/>
  <c r="F230" i="1" s="1"/>
  <c r="G230" i="1" s="1"/>
  <c r="B231" i="1"/>
  <c r="C231" i="1" l="1"/>
  <c r="E231" i="1" s="1"/>
  <c r="F231" i="1" s="1"/>
  <c r="G231" i="1" s="1"/>
  <c r="B232" i="1"/>
  <c r="C232" i="1" l="1"/>
  <c r="E232" i="1" s="1"/>
  <c r="F232" i="1" s="1"/>
  <c r="G232" i="1" s="1"/>
  <c r="B233" i="1"/>
  <c r="C233" i="1" l="1"/>
  <c r="E233" i="1" s="1"/>
  <c r="F233" i="1" s="1"/>
  <c r="G233" i="1" s="1"/>
  <c r="B234" i="1"/>
  <c r="C234" i="1" l="1"/>
  <c r="E234" i="1" s="1"/>
  <c r="F234" i="1" s="1"/>
  <c r="G234" i="1" s="1"/>
  <c r="B235" i="1"/>
  <c r="B236" i="1" l="1"/>
  <c r="C235" i="1"/>
  <c r="E235" i="1" s="1"/>
  <c r="F235" i="1" s="1"/>
  <c r="G235" i="1" s="1"/>
  <c r="B237" i="1" l="1"/>
  <c r="C236" i="1"/>
  <c r="E236" i="1" s="1"/>
  <c r="F236" i="1" s="1"/>
  <c r="G236" i="1" s="1"/>
  <c r="B238" i="1" l="1"/>
  <c r="C237" i="1"/>
  <c r="E237" i="1" s="1"/>
  <c r="F237" i="1" s="1"/>
  <c r="G237" i="1" s="1"/>
  <c r="C238" i="1" l="1"/>
  <c r="E238" i="1" s="1"/>
  <c r="F238" i="1" s="1"/>
  <c r="G238" i="1" s="1"/>
  <c r="B239" i="1"/>
  <c r="C239" i="1" l="1"/>
  <c r="E239" i="1" s="1"/>
  <c r="F239" i="1" s="1"/>
  <c r="G239" i="1" s="1"/>
  <c r="B240" i="1"/>
  <c r="C240" i="1" l="1"/>
  <c r="E240" i="1" s="1"/>
  <c r="F240" i="1" s="1"/>
  <c r="G240" i="1" s="1"/>
  <c r="B241" i="1"/>
  <c r="C241" i="1" l="1"/>
  <c r="E241" i="1" s="1"/>
  <c r="F241" i="1" s="1"/>
  <c r="G241" i="1" s="1"/>
  <c r="B242" i="1"/>
  <c r="C242" i="1" l="1"/>
  <c r="E242" i="1" s="1"/>
  <c r="F242" i="1" s="1"/>
  <c r="G242" i="1" s="1"/>
  <c r="B243" i="1"/>
  <c r="C243" i="1" l="1"/>
  <c r="E243" i="1" s="1"/>
  <c r="F243" i="1" s="1"/>
  <c r="G243" i="1" s="1"/>
  <c r="B244" i="1"/>
  <c r="C244" i="1" l="1"/>
  <c r="E244" i="1" s="1"/>
  <c r="F244" i="1" s="1"/>
  <c r="G244" i="1" s="1"/>
  <c r="B245" i="1"/>
  <c r="B246" i="1" l="1"/>
  <c r="C245" i="1"/>
  <c r="E245" i="1" s="1"/>
  <c r="F245" i="1" s="1"/>
  <c r="G245" i="1" s="1"/>
  <c r="C246" i="1" l="1"/>
  <c r="E246" i="1" s="1"/>
  <c r="F246" i="1" s="1"/>
  <c r="G246" i="1" s="1"/>
  <c r="B247" i="1"/>
  <c r="C247" i="1" l="1"/>
  <c r="E247" i="1" s="1"/>
  <c r="F247" i="1" s="1"/>
  <c r="G247" i="1" s="1"/>
  <c r="B248" i="1"/>
  <c r="C248" i="1" l="1"/>
  <c r="E248" i="1" s="1"/>
  <c r="F248" i="1" s="1"/>
  <c r="G248" i="1" s="1"/>
  <c r="B249" i="1"/>
  <c r="C249" i="1" l="1"/>
  <c r="E249" i="1" s="1"/>
  <c r="F249" i="1" s="1"/>
  <c r="G249" i="1" s="1"/>
  <c r="B250" i="1"/>
  <c r="B251" i="1" l="1"/>
  <c r="C250" i="1"/>
  <c r="E250" i="1" s="1"/>
  <c r="F250" i="1" s="1"/>
  <c r="G250" i="1" s="1"/>
  <c r="C251" i="1" l="1"/>
  <c r="E251" i="1" s="1"/>
  <c r="F251" i="1" s="1"/>
  <c r="G251" i="1" s="1"/>
  <c r="B252" i="1"/>
  <c r="C252" i="1" l="1"/>
  <c r="E252" i="1" s="1"/>
  <c r="F252" i="1" s="1"/>
  <c r="G252" i="1" s="1"/>
  <c r="B253" i="1"/>
  <c r="B254" i="1" l="1"/>
  <c r="C253" i="1"/>
  <c r="E253" i="1" s="1"/>
  <c r="F253" i="1" s="1"/>
  <c r="G253" i="1" s="1"/>
  <c r="C254" i="1" l="1"/>
  <c r="E254" i="1" s="1"/>
  <c r="F254" i="1" s="1"/>
  <c r="G254" i="1" s="1"/>
  <c r="B255" i="1"/>
  <c r="C255" i="1" l="1"/>
  <c r="E255" i="1" s="1"/>
  <c r="F255" i="1" s="1"/>
  <c r="G255" i="1" s="1"/>
  <c r="B256" i="1"/>
  <c r="C256" i="1" l="1"/>
  <c r="E256" i="1" s="1"/>
  <c r="F256" i="1" s="1"/>
  <c r="G256" i="1" s="1"/>
  <c r="B257" i="1"/>
  <c r="C257" i="1" l="1"/>
  <c r="E257" i="1" s="1"/>
  <c r="F257" i="1" s="1"/>
  <c r="G257" i="1" s="1"/>
  <c r="B258" i="1"/>
  <c r="C258" i="1" l="1"/>
  <c r="E258" i="1" s="1"/>
  <c r="F258" i="1" s="1"/>
  <c r="G258" i="1" s="1"/>
  <c r="B259" i="1"/>
  <c r="C259" i="1" l="1"/>
  <c r="E259" i="1" s="1"/>
  <c r="F259" i="1" s="1"/>
  <c r="G259" i="1" s="1"/>
  <c r="B260" i="1"/>
  <c r="C260" i="1" l="1"/>
  <c r="E260" i="1" s="1"/>
  <c r="F260" i="1" s="1"/>
  <c r="G260" i="1" s="1"/>
  <c r="B261" i="1"/>
  <c r="C261" i="1" l="1"/>
  <c r="E261" i="1" s="1"/>
  <c r="F261" i="1" s="1"/>
  <c r="G261" i="1" s="1"/>
  <c r="B262" i="1"/>
  <c r="C262" i="1" l="1"/>
  <c r="E262" i="1" s="1"/>
  <c r="F262" i="1" s="1"/>
  <c r="G262" i="1" s="1"/>
  <c r="B263" i="1"/>
  <c r="C263" i="1" l="1"/>
  <c r="E263" i="1" s="1"/>
  <c r="F263" i="1" s="1"/>
  <c r="G263" i="1" s="1"/>
  <c r="B264" i="1"/>
  <c r="C264" i="1" l="1"/>
  <c r="E264" i="1" s="1"/>
  <c r="F264" i="1" s="1"/>
  <c r="G264" i="1" s="1"/>
  <c r="B265" i="1"/>
  <c r="C265" i="1" l="1"/>
  <c r="E265" i="1" s="1"/>
  <c r="F265" i="1" s="1"/>
  <c r="G265" i="1" s="1"/>
  <c r="B266" i="1"/>
  <c r="C266" i="1" l="1"/>
  <c r="E266" i="1" s="1"/>
  <c r="F266" i="1" s="1"/>
  <c r="G266" i="1" s="1"/>
  <c r="B267" i="1"/>
  <c r="B268" i="1" l="1"/>
  <c r="C267" i="1"/>
  <c r="E267" i="1" s="1"/>
  <c r="F267" i="1" s="1"/>
  <c r="G267" i="1" s="1"/>
  <c r="C268" i="1" l="1"/>
  <c r="E268" i="1" s="1"/>
  <c r="F268" i="1" s="1"/>
  <c r="G268" i="1" s="1"/>
  <c r="B269" i="1"/>
  <c r="B270" i="1" l="1"/>
  <c r="C269" i="1"/>
  <c r="E269" i="1" s="1"/>
  <c r="F269" i="1" s="1"/>
  <c r="G269" i="1" s="1"/>
  <c r="C270" i="1" l="1"/>
  <c r="E270" i="1" s="1"/>
  <c r="F270" i="1" s="1"/>
  <c r="G270" i="1" s="1"/>
  <c r="B271" i="1"/>
  <c r="C271" i="1" l="1"/>
  <c r="E271" i="1" s="1"/>
  <c r="F271" i="1" s="1"/>
  <c r="G271" i="1" s="1"/>
  <c r="B272" i="1"/>
  <c r="C272" i="1" l="1"/>
  <c r="E272" i="1" s="1"/>
  <c r="F272" i="1" s="1"/>
  <c r="G272" i="1" s="1"/>
  <c r="B273" i="1"/>
  <c r="C273" i="1" l="1"/>
  <c r="E273" i="1" s="1"/>
  <c r="F273" i="1" s="1"/>
  <c r="G273" i="1" s="1"/>
  <c r="B274" i="1"/>
  <c r="C274" i="1" l="1"/>
  <c r="E274" i="1" s="1"/>
  <c r="F274" i="1" s="1"/>
  <c r="G274" i="1" s="1"/>
  <c r="B275" i="1"/>
  <c r="B276" i="1" l="1"/>
  <c r="C275" i="1"/>
  <c r="E275" i="1" s="1"/>
  <c r="F275" i="1" s="1"/>
  <c r="G275" i="1" s="1"/>
  <c r="C276" i="1" l="1"/>
  <c r="E276" i="1" s="1"/>
  <c r="F276" i="1" s="1"/>
  <c r="G276" i="1" s="1"/>
  <c r="B277" i="1"/>
  <c r="B278" i="1" l="1"/>
  <c r="C277" i="1"/>
  <c r="E277" i="1" s="1"/>
  <c r="F277" i="1" s="1"/>
  <c r="G277" i="1" s="1"/>
  <c r="C278" i="1" l="1"/>
  <c r="E278" i="1" s="1"/>
  <c r="F278" i="1" s="1"/>
  <c r="G278" i="1" s="1"/>
  <c r="B279" i="1"/>
  <c r="C279" i="1" l="1"/>
  <c r="E279" i="1" s="1"/>
  <c r="F279" i="1" s="1"/>
  <c r="G279" i="1" s="1"/>
  <c r="B280" i="1"/>
  <c r="C280" i="1" l="1"/>
  <c r="E280" i="1" s="1"/>
  <c r="F280" i="1" s="1"/>
  <c r="G280" i="1" s="1"/>
  <c r="B281" i="1"/>
  <c r="C281" i="1" l="1"/>
  <c r="E281" i="1" s="1"/>
  <c r="F281" i="1" s="1"/>
  <c r="G281" i="1" s="1"/>
  <c r="B282" i="1"/>
  <c r="C282" i="1" l="1"/>
  <c r="E282" i="1" s="1"/>
  <c r="F282" i="1" s="1"/>
  <c r="G282" i="1" s="1"/>
  <c r="B283" i="1"/>
  <c r="B284" i="1" l="1"/>
  <c r="C283" i="1"/>
  <c r="E283" i="1" s="1"/>
  <c r="F283" i="1" s="1"/>
  <c r="G283" i="1" s="1"/>
  <c r="C284" i="1" l="1"/>
  <c r="E284" i="1" s="1"/>
  <c r="F284" i="1" s="1"/>
  <c r="G284" i="1" s="1"/>
  <c r="B285" i="1"/>
  <c r="B286" i="1" l="1"/>
  <c r="C285" i="1"/>
  <c r="E285" i="1" s="1"/>
  <c r="F285" i="1" s="1"/>
  <c r="G285" i="1" s="1"/>
  <c r="C286" i="1" l="1"/>
  <c r="E286" i="1" s="1"/>
  <c r="F286" i="1" s="1"/>
  <c r="G286" i="1" s="1"/>
  <c r="B287" i="1"/>
  <c r="C287" i="1" l="1"/>
  <c r="E287" i="1" s="1"/>
  <c r="F287" i="1" s="1"/>
  <c r="G287" i="1" s="1"/>
  <c r="B288" i="1"/>
  <c r="C288" i="1" l="1"/>
  <c r="E288" i="1" s="1"/>
  <c r="F288" i="1" s="1"/>
  <c r="G288" i="1" s="1"/>
  <c r="B289" i="1"/>
  <c r="B290" i="1" l="1"/>
  <c r="C289" i="1"/>
  <c r="E289" i="1" s="1"/>
  <c r="F289" i="1" s="1"/>
  <c r="G289" i="1" s="1"/>
  <c r="C290" i="1" l="1"/>
  <c r="E290" i="1" s="1"/>
  <c r="F290" i="1" s="1"/>
  <c r="G290" i="1" s="1"/>
  <c r="B291" i="1"/>
  <c r="B292" i="1" l="1"/>
  <c r="C291" i="1"/>
  <c r="E291" i="1" s="1"/>
  <c r="F291" i="1" s="1"/>
  <c r="G291" i="1" s="1"/>
  <c r="C292" i="1" l="1"/>
  <c r="E292" i="1" s="1"/>
  <c r="F292" i="1" s="1"/>
  <c r="G292" i="1" s="1"/>
  <c r="B293" i="1"/>
  <c r="B294" i="1" l="1"/>
  <c r="C293" i="1"/>
  <c r="E293" i="1" s="1"/>
  <c r="F293" i="1" s="1"/>
  <c r="G293" i="1" s="1"/>
  <c r="C294" i="1" l="1"/>
  <c r="E294" i="1" s="1"/>
  <c r="F294" i="1" s="1"/>
  <c r="G294" i="1" s="1"/>
  <c r="B295" i="1"/>
  <c r="C295" i="1" l="1"/>
  <c r="E295" i="1" s="1"/>
  <c r="F295" i="1" s="1"/>
  <c r="G295" i="1" s="1"/>
  <c r="B296" i="1"/>
  <c r="C296" i="1" l="1"/>
  <c r="E296" i="1" s="1"/>
  <c r="F296" i="1" s="1"/>
  <c r="G296" i="1" s="1"/>
  <c r="B297" i="1"/>
  <c r="B298" i="1" l="1"/>
  <c r="C297" i="1"/>
  <c r="E297" i="1" s="1"/>
  <c r="F297" i="1" s="1"/>
  <c r="G297" i="1" s="1"/>
  <c r="B299" i="1" l="1"/>
  <c r="C298" i="1"/>
  <c r="E298" i="1" s="1"/>
  <c r="F298" i="1" s="1"/>
  <c r="G298" i="1" s="1"/>
  <c r="B300" i="1" l="1"/>
  <c r="C299" i="1"/>
  <c r="E299" i="1" s="1"/>
  <c r="F299" i="1" s="1"/>
  <c r="G299" i="1" s="1"/>
  <c r="C300" i="1" l="1"/>
  <c r="E300" i="1" s="1"/>
  <c r="F300" i="1" s="1"/>
  <c r="G300" i="1" s="1"/>
  <c r="B301" i="1"/>
  <c r="B302" i="1" l="1"/>
  <c r="C301" i="1"/>
  <c r="E301" i="1" s="1"/>
  <c r="F301" i="1" s="1"/>
  <c r="G301" i="1" s="1"/>
  <c r="C302" i="1" l="1"/>
  <c r="E302" i="1" s="1"/>
  <c r="F302" i="1" s="1"/>
  <c r="G302" i="1" s="1"/>
  <c r="B303" i="1"/>
  <c r="C303" i="1" l="1"/>
  <c r="E303" i="1" s="1"/>
  <c r="F303" i="1" s="1"/>
  <c r="G303" i="1" s="1"/>
  <c r="B304" i="1"/>
  <c r="C304" i="1" l="1"/>
  <c r="E304" i="1" s="1"/>
  <c r="F304" i="1" s="1"/>
  <c r="G304" i="1" s="1"/>
  <c r="B305" i="1"/>
  <c r="C305" i="1" l="1"/>
  <c r="E305" i="1" s="1"/>
  <c r="F305" i="1" s="1"/>
  <c r="G305" i="1" s="1"/>
  <c r="B306" i="1"/>
  <c r="B307" i="1" l="1"/>
  <c r="C306" i="1"/>
  <c r="E306" i="1" s="1"/>
  <c r="F306" i="1" s="1"/>
  <c r="G306" i="1" s="1"/>
  <c r="B308" i="1" l="1"/>
  <c r="C307" i="1"/>
  <c r="E307" i="1" s="1"/>
  <c r="F307" i="1" s="1"/>
  <c r="G307" i="1" s="1"/>
  <c r="C308" i="1" l="1"/>
  <c r="E308" i="1" s="1"/>
  <c r="F308" i="1" s="1"/>
  <c r="G308" i="1" s="1"/>
  <c r="B309" i="1"/>
  <c r="B310" i="1" l="1"/>
  <c r="C309" i="1"/>
  <c r="E309" i="1" s="1"/>
  <c r="F309" i="1" s="1"/>
  <c r="G309" i="1" s="1"/>
  <c r="C310" i="1" l="1"/>
  <c r="E310" i="1" s="1"/>
  <c r="F310" i="1" s="1"/>
  <c r="G310" i="1" s="1"/>
  <c r="B311" i="1"/>
  <c r="B312" i="1" l="1"/>
  <c r="C311" i="1"/>
  <c r="E311" i="1" s="1"/>
  <c r="F311" i="1" s="1"/>
  <c r="G311" i="1" s="1"/>
  <c r="B313" i="1" l="1"/>
  <c r="C312" i="1"/>
  <c r="E312" i="1" s="1"/>
  <c r="F312" i="1" s="1"/>
  <c r="G312" i="1" s="1"/>
  <c r="C313" i="1" l="1"/>
  <c r="E313" i="1" s="1"/>
  <c r="F313" i="1" s="1"/>
  <c r="G313" i="1" s="1"/>
  <c r="B314" i="1"/>
  <c r="C314" i="1" l="1"/>
  <c r="E314" i="1" s="1"/>
  <c r="F314" i="1" s="1"/>
  <c r="G314" i="1" s="1"/>
  <c r="B315" i="1"/>
  <c r="B316" i="1" l="1"/>
  <c r="C315" i="1"/>
  <c r="E315" i="1" s="1"/>
  <c r="F315" i="1" s="1"/>
  <c r="G315" i="1" s="1"/>
  <c r="C316" i="1" l="1"/>
  <c r="E316" i="1" s="1"/>
  <c r="F316" i="1" s="1"/>
  <c r="G316" i="1" s="1"/>
  <c r="B317" i="1"/>
  <c r="B318" i="1" l="1"/>
  <c r="C317" i="1"/>
  <c r="E317" i="1" s="1"/>
  <c r="F317" i="1" s="1"/>
  <c r="G317" i="1" s="1"/>
  <c r="C318" i="1" l="1"/>
  <c r="E318" i="1" s="1"/>
  <c r="F318" i="1" s="1"/>
  <c r="G318" i="1" s="1"/>
  <c r="B319" i="1"/>
  <c r="B320" i="1" l="1"/>
  <c r="C319" i="1"/>
  <c r="E319" i="1" s="1"/>
  <c r="F319" i="1" s="1"/>
  <c r="G319" i="1" s="1"/>
  <c r="B321" i="1" l="1"/>
  <c r="C320" i="1"/>
  <c r="E320" i="1" s="1"/>
  <c r="F320" i="1" s="1"/>
  <c r="G320" i="1" s="1"/>
  <c r="B322" i="1" l="1"/>
  <c r="C321" i="1"/>
  <c r="E321" i="1" s="1"/>
  <c r="F321" i="1" s="1"/>
  <c r="G321" i="1" s="1"/>
  <c r="C322" i="1" l="1"/>
  <c r="E322" i="1" s="1"/>
  <c r="F322" i="1" s="1"/>
  <c r="G322" i="1" s="1"/>
  <c r="B323" i="1"/>
  <c r="B324" i="1" l="1"/>
  <c r="C323" i="1"/>
  <c r="E323" i="1" s="1"/>
  <c r="F323" i="1" s="1"/>
  <c r="G323" i="1" s="1"/>
  <c r="B325" i="1" l="1"/>
  <c r="C324" i="1"/>
  <c r="E324" i="1" s="1"/>
  <c r="F324" i="1" s="1"/>
  <c r="G324" i="1" s="1"/>
  <c r="B326" i="1" l="1"/>
  <c r="C325" i="1"/>
  <c r="E325" i="1" s="1"/>
  <c r="F325" i="1" s="1"/>
  <c r="G325" i="1" s="1"/>
  <c r="C326" i="1" l="1"/>
  <c r="E326" i="1" s="1"/>
  <c r="F326" i="1" s="1"/>
  <c r="G326" i="1" s="1"/>
  <c r="B327" i="1"/>
  <c r="C327" i="1" l="1"/>
  <c r="E327" i="1" s="1"/>
  <c r="F327" i="1" s="1"/>
  <c r="G327" i="1" s="1"/>
  <c r="B328" i="1"/>
  <c r="C328" i="1" l="1"/>
  <c r="E328" i="1" s="1"/>
  <c r="F328" i="1" s="1"/>
  <c r="G328" i="1" s="1"/>
  <c r="B329" i="1"/>
  <c r="C329" i="1" l="1"/>
  <c r="E329" i="1" s="1"/>
  <c r="F329" i="1" s="1"/>
  <c r="G329" i="1" s="1"/>
  <c r="B330" i="1"/>
  <c r="C330" i="1" l="1"/>
  <c r="E330" i="1" s="1"/>
  <c r="F330" i="1" s="1"/>
  <c r="G330" i="1" s="1"/>
  <c r="B331" i="1"/>
  <c r="B332" i="1" l="1"/>
  <c r="C331" i="1"/>
  <c r="E331" i="1" s="1"/>
  <c r="F331" i="1" s="1"/>
  <c r="G331" i="1" s="1"/>
  <c r="C332" i="1" l="1"/>
  <c r="E332" i="1" s="1"/>
  <c r="F332" i="1" s="1"/>
  <c r="G332" i="1" s="1"/>
  <c r="B333" i="1"/>
  <c r="C333" i="1" l="1"/>
  <c r="E333" i="1" s="1"/>
  <c r="F333" i="1" s="1"/>
  <c r="G333" i="1" s="1"/>
  <c r="B334" i="1"/>
  <c r="C334" i="1" l="1"/>
  <c r="E334" i="1" s="1"/>
  <c r="F334" i="1" s="1"/>
  <c r="G334" i="1" s="1"/>
  <c r="B335" i="1"/>
  <c r="B336" i="1" l="1"/>
  <c r="C335" i="1"/>
  <c r="E335" i="1" s="1"/>
  <c r="F335" i="1" s="1"/>
  <c r="G335" i="1" s="1"/>
  <c r="B337" i="1" l="1"/>
  <c r="C336" i="1"/>
  <c r="E336" i="1" s="1"/>
  <c r="F336" i="1" s="1"/>
  <c r="G336" i="1" s="1"/>
  <c r="B338" i="1" l="1"/>
  <c r="C337" i="1"/>
  <c r="E337" i="1" s="1"/>
  <c r="F337" i="1" s="1"/>
  <c r="G337" i="1" s="1"/>
  <c r="B339" i="1" l="1"/>
  <c r="C338" i="1"/>
  <c r="E338" i="1" s="1"/>
  <c r="F338" i="1" s="1"/>
  <c r="G338" i="1" s="1"/>
  <c r="C339" i="1" l="1"/>
  <c r="E339" i="1" s="1"/>
  <c r="F339" i="1" s="1"/>
  <c r="G339" i="1" s="1"/>
  <c r="B340" i="1"/>
  <c r="B341" i="1" l="1"/>
  <c r="C340" i="1"/>
  <c r="E340" i="1" s="1"/>
  <c r="F340" i="1" s="1"/>
  <c r="G340" i="1" s="1"/>
  <c r="C341" i="1" l="1"/>
  <c r="E341" i="1" s="1"/>
  <c r="F341" i="1" s="1"/>
  <c r="G341" i="1" s="1"/>
  <c r="B342" i="1"/>
  <c r="C342" i="1" l="1"/>
  <c r="E342" i="1" s="1"/>
  <c r="F342" i="1" s="1"/>
  <c r="G342" i="1" s="1"/>
  <c r="B343" i="1"/>
  <c r="B344" i="1" l="1"/>
  <c r="C343" i="1"/>
  <c r="E343" i="1" s="1"/>
  <c r="F343" i="1" s="1"/>
  <c r="G343" i="1" s="1"/>
  <c r="B345" i="1" l="1"/>
  <c r="C344" i="1"/>
  <c r="E344" i="1" s="1"/>
  <c r="F344" i="1" s="1"/>
  <c r="G344" i="1" s="1"/>
  <c r="B346" i="1" l="1"/>
  <c r="C345" i="1"/>
  <c r="E345" i="1" s="1"/>
  <c r="F345" i="1" s="1"/>
  <c r="G345" i="1" s="1"/>
  <c r="B347" i="1" l="1"/>
  <c r="C346" i="1"/>
  <c r="E346" i="1" s="1"/>
  <c r="F346" i="1" s="1"/>
  <c r="G346" i="1" s="1"/>
  <c r="B348" i="1" l="1"/>
  <c r="C347" i="1"/>
  <c r="E347" i="1" s="1"/>
  <c r="F347" i="1" s="1"/>
  <c r="G347" i="1" s="1"/>
  <c r="B349" i="1" l="1"/>
  <c r="C348" i="1"/>
  <c r="E348" i="1" s="1"/>
  <c r="F348" i="1" s="1"/>
  <c r="G348" i="1" s="1"/>
  <c r="B350" i="1" l="1"/>
  <c r="C349" i="1"/>
  <c r="E349" i="1" s="1"/>
  <c r="F349" i="1" s="1"/>
  <c r="G349" i="1" s="1"/>
  <c r="B351" i="1" l="1"/>
  <c r="C350" i="1"/>
  <c r="E350" i="1" s="1"/>
  <c r="F350" i="1" s="1"/>
  <c r="G350" i="1" s="1"/>
  <c r="C351" i="1" l="1"/>
  <c r="E351" i="1" s="1"/>
  <c r="F351" i="1" s="1"/>
  <c r="G351" i="1" s="1"/>
  <c r="B352" i="1"/>
  <c r="B353" i="1" l="1"/>
  <c r="C352" i="1"/>
  <c r="E352" i="1" s="1"/>
  <c r="F352" i="1" s="1"/>
  <c r="G352" i="1" s="1"/>
  <c r="C353" i="1" l="1"/>
  <c r="E353" i="1" s="1"/>
  <c r="F353" i="1" s="1"/>
  <c r="G353" i="1" s="1"/>
  <c r="B354" i="1"/>
  <c r="C354" i="1" l="1"/>
  <c r="E354" i="1" s="1"/>
  <c r="F354" i="1" s="1"/>
  <c r="G354" i="1" s="1"/>
  <c r="B355" i="1"/>
  <c r="B356" i="1" l="1"/>
  <c r="C355" i="1"/>
  <c r="E355" i="1" s="1"/>
  <c r="F355" i="1" s="1"/>
  <c r="G355" i="1" s="1"/>
  <c r="C356" i="1" l="1"/>
  <c r="E356" i="1" s="1"/>
  <c r="F356" i="1" s="1"/>
  <c r="G356" i="1" s="1"/>
  <c r="B357" i="1"/>
  <c r="C357" i="1" l="1"/>
  <c r="E357" i="1" s="1"/>
  <c r="F357" i="1" s="1"/>
  <c r="G357" i="1" s="1"/>
  <c r="B358" i="1"/>
  <c r="B359" i="1" l="1"/>
  <c r="C358" i="1"/>
  <c r="E358" i="1" s="1"/>
  <c r="F358" i="1" s="1"/>
  <c r="G358" i="1" s="1"/>
  <c r="C359" i="1" l="1"/>
  <c r="E359" i="1" s="1"/>
  <c r="F359" i="1" s="1"/>
  <c r="G359" i="1" s="1"/>
  <c r="B360" i="1"/>
  <c r="C360" i="1" l="1"/>
  <c r="E360" i="1" s="1"/>
  <c r="F360" i="1" s="1"/>
  <c r="G360" i="1" s="1"/>
  <c r="B361" i="1"/>
  <c r="C361" i="1" l="1"/>
  <c r="E361" i="1" s="1"/>
  <c r="F361" i="1" s="1"/>
  <c r="G361" i="1" s="1"/>
  <c r="B362" i="1"/>
  <c r="C362" i="1" l="1"/>
  <c r="E362" i="1" s="1"/>
  <c r="F362" i="1" s="1"/>
  <c r="G362" i="1" s="1"/>
  <c r="B363" i="1"/>
  <c r="B364" i="1" l="1"/>
  <c r="C363" i="1"/>
  <c r="E363" i="1" s="1"/>
  <c r="F363" i="1" s="1"/>
  <c r="G363" i="1" s="1"/>
  <c r="B365" i="1" l="1"/>
  <c r="C364" i="1"/>
  <c r="E364" i="1" s="1"/>
  <c r="F364" i="1" s="1"/>
  <c r="G364" i="1" s="1"/>
  <c r="C365" i="1" l="1"/>
  <c r="E365" i="1" s="1"/>
  <c r="F365" i="1" s="1"/>
  <c r="G365" i="1" s="1"/>
  <c r="B366" i="1"/>
  <c r="C366" i="1" l="1"/>
  <c r="E366" i="1" s="1"/>
  <c r="F366" i="1" s="1"/>
  <c r="G366" i="1" s="1"/>
  <c r="B367" i="1"/>
  <c r="C367" i="1" l="1"/>
  <c r="E367" i="1" s="1"/>
  <c r="F367" i="1" s="1"/>
  <c r="G367" i="1" s="1"/>
  <c r="B368" i="1"/>
  <c r="C368" i="1" l="1"/>
  <c r="E368" i="1" s="1"/>
  <c r="F368" i="1" s="1"/>
  <c r="G368" i="1" s="1"/>
  <c r="B369" i="1"/>
  <c r="C369" i="1" l="1"/>
  <c r="B370" i="1"/>
  <c r="C370" i="1" l="1"/>
  <c r="B371" i="1"/>
  <c r="G369" i="1"/>
  <c r="E369" i="1"/>
  <c r="F369" i="1"/>
  <c r="C371" i="1" l="1"/>
  <c r="B372" i="1"/>
  <c r="F370" i="1"/>
  <c r="G370" i="1"/>
  <c r="E370" i="1"/>
  <c r="C372" i="1" l="1"/>
  <c r="B373" i="1"/>
  <c r="F371" i="1"/>
  <c r="G371" i="1"/>
  <c r="E371" i="1"/>
  <c r="B374" i="1" l="1"/>
  <c r="C373" i="1"/>
  <c r="F372" i="1"/>
  <c r="G372" i="1"/>
  <c r="E372" i="1"/>
  <c r="G373" i="1" l="1"/>
  <c r="E373" i="1"/>
  <c r="F373" i="1"/>
  <c r="C374" i="1"/>
  <c r="B375" i="1"/>
  <c r="E374" i="1" l="1"/>
  <c r="F374" i="1"/>
  <c r="G374" i="1"/>
  <c r="B376" i="1"/>
  <c r="C375" i="1"/>
  <c r="B377" i="1" l="1"/>
  <c r="C376" i="1"/>
  <c r="E375" i="1"/>
  <c r="F375" i="1"/>
  <c r="G375" i="1"/>
  <c r="G376" i="1" l="1"/>
  <c r="E376" i="1"/>
  <c r="F376" i="1"/>
  <c r="B378" i="1"/>
  <c r="C377" i="1"/>
  <c r="C378" i="1" l="1"/>
  <c r="B379" i="1"/>
  <c r="F377" i="1"/>
  <c r="G377" i="1"/>
  <c r="E377" i="1"/>
  <c r="C379" i="1" l="1"/>
  <c r="B380" i="1"/>
  <c r="F378" i="1"/>
  <c r="G378" i="1"/>
  <c r="E378" i="1"/>
  <c r="F379" i="1" l="1"/>
  <c r="G379" i="1"/>
  <c r="E379" i="1"/>
  <c r="C380" i="1"/>
  <c r="B381" i="1"/>
  <c r="E380" i="1" l="1"/>
  <c r="F380" i="1"/>
  <c r="G380" i="1"/>
  <c r="C381" i="1"/>
  <c r="B382" i="1"/>
  <c r="G381" i="1" l="1"/>
  <c r="E381" i="1"/>
  <c r="F381" i="1"/>
  <c r="B383" i="1"/>
  <c r="C382" i="1"/>
  <c r="B384" i="1" l="1"/>
  <c r="C383" i="1"/>
  <c r="G382" i="1"/>
  <c r="E382" i="1"/>
  <c r="F382" i="1"/>
  <c r="G383" i="1" l="1"/>
  <c r="E383" i="1"/>
  <c r="F383" i="1"/>
  <c r="C384" i="1"/>
  <c r="B385" i="1"/>
  <c r="G384" i="1" l="1"/>
  <c r="E384" i="1"/>
  <c r="F384" i="1"/>
  <c r="B386" i="1"/>
  <c r="C385" i="1"/>
  <c r="C386" i="1" l="1"/>
  <c r="B387" i="1"/>
  <c r="F385" i="1"/>
  <c r="G385" i="1"/>
  <c r="E385" i="1"/>
  <c r="C387" i="1" l="1"/>
  <c r="B388" i="1"/>
  <c r="F386" i="1"/>
  <c r="G386" i="1"/>
  <c r="E386" i="1"/>
  <c r="C388" i="1" l="1"/>
  <c r="B389" i="1"/>
  <c r="F387" i="1"/>
  <c r="G387" i="1"/>
  <c r="E387" i="1"/>
  <c r="C389" i="1" l="1"/>
  <c r="B390" i="1"/>
  <c r="F388" i="1"/>
  <c r="E388" i="1"/>
  <c r="G388" i="1"/>
  <c r="C390" i="1" l="1"/>
  <c r="B391" i="1"/>
  <c r="G389" i="1"/>
  <c r="E389" i="1"/>
  <c r="F389" i="1"/>
  <c r="B392" i="1" l="1"/>
  <c r="C391" i="1"/>
  <c r="E390" i="1"/>
  <c r="F390" i="1"/>
  <c r="G390" i="1"/>
  <c r="E391" i="1" l="1"/>
  <c r="F391" i="1"/>
  <c r="G391" i="1"/>
  <c r="B393" i="1"/>
  <c r="C392" i="1"/>
  <c r="C393" i="1" l="1"/>
  <c r="B394" i="1"/>
  <c r="F392" i="1"/>
  <c r="E392" i="1"/>
  <c r="G392" i="1"/>
  <c r="B395" i="1" l="1"/>
  <c r="C394" i="1"/>
  <c r="F393" i="1"/>
  <c r="E393" i="1"/>
  <c r="G393" i="1"/>
  <c r="E394" i="1" l="1"/>
  <c r="G394" i="1"/>
  <c r="F394" i="1"/>
  <c r="B396" i="1"/>
  <c r="C395" i="1"/>
  <c r="C396" i="1" l="1"/>
  <c r="B397" i="1"/>
  <c r="E395" i="1"/>
  <c r="G395" i="1"/>
  <c r="F395" i="1"/>
  <c r="B398" i="1" l="1"/>
  <c r="C397" i="1"/>
  <c r="G396" i="1"/>
  <c r="F396" i="1"/>
  <c r="E396" i="1"/>
  <c r="F397" i="1" l="1"/>
  <c r="G397" i="1"/>
  <c r="E397" i="1"/>
  <c r="C398" i="1"/>
  <c r="B399" i="1"/>
  <c r="F398" i="1" l="1"/>
  <c r="G398" i="1"/>
  <c r="E398" i="1"/>
  <c r="C399" i="1"/>
  <c r="B400" i="1"/>
  <c r="E399" i="1" l="1"/>
  <c r="G399" i="1"/>
  <c r="F399" i="1"/>
  <c r="C400" i="1"/>
  <c r="B401" i="1"/>
  <c r="E400" i="1" l="1"/>
  <c r="G400" i="1"/>
  <c r="F400" i="1"/>
  <c r="C401" i="1"/>
  <c r="B402" i="1"/>
  <c r="B403" i="1" l="1"/>
  <c r="C402" i="1"/>
  <c r="E401" i="1"/>
  <c r="F401" i="1"/>
  <c r="G401" i="1"/>
  <c r="E402" i="1" l="1"/>
  <c r="G402" i="1"/>
  <c r="F402" i="1"/>
  <c r="B404" i="1"/>
  <c r="C403" i="1"/>
  <c r="B405" i="1" l="1"/>
  <c r="C404" i="1"/>
  <c r="E403" i="1"/>
  <c r="G403" i="1"/>
  <c r="F403" i="1"/>
  <c r="B406" i="1" l="1"/>
  <c r="C405" i="1"/>
  <c r="G404" i="1"/>
  <c r="F404" i="1"/>
  <c r="E404" i="1"/>
  <c r="F405" i="1" l="1"/>
  <c r="G405" i="1"/>
  <c r="E405" i="1"/>
  <c r="B407" i="1"/>
  <c r="C406" i="1"/>
  <c r="B408" i="1" l="1"/>
  <c r="C407" i="1"/>
  <c r="E406" i="1"/>
  <c r="F406" i="1"/>
  <c r="G406" i="1"/>
  <c r="E407" i="1" l="1"/>
  <c r="G407" i="1"/>
  <c r="F407" i="1"/>
  <c r="B409" i="1"/>
  <c r="C408" i="1"/>
  <c r="B410" i="1" l="1"/>
  <c r="C409" i="1"/>
  <c r="E408" i="1"/>
  <c r="F408" i="1"/>
  <c r="G408" i="1"/>
  <c r="F409" i="1" l="1"/>
  <c r="G409" i="1"/>
  <c r="E409" i="1"/>
  <c r="B411" i="1"/>
  <c r="C410" i="1"/>
  <c r="B412" i="1" l="1"/>
  <c r="C411" i="1"/>
  <c r="E410" i="1"/>
  <c r="F410" i="1"/>
  <c r="G410" i="1"/>
  <c r="E411" i="1" l="1"/>
  <c r="G411" i="1"/>
  <c r="F411" i="1"/>
  <c r="B413" i="1"/>
  <c r="C412" i="1"/>
  <c r="G412" i="1" l="1"/>
  <c r="E412" i="1"/>
  <c r="F412" i="1"/>
  <c r="B414" i="1"/>
  <c r="C413" i="1"/>
  <c r="B415" i="1" l="1"/>
  <c r="C414" i="1"/>
  <c r="E413" i="1"/>
  <c r="F413" i="1"/>
  <c r="G413" i="1"/>
  <c r="E414" i="1" l="1"/>
  <c r="F414" i="1"/>
  <c r="G414" i="1"/>
  <c r="B416" i="1"/>
  <c r="C415" i="1"/>
  <c r="B417" i="1" l="1"/>
  <c r="C416" i="1"/>
  <c r="E415" i="1"/>
  <c r="F415" i="1"/>
  <c r="G415" i="1"/>
  <c r="E416" i="1" l="1"/>
  <c r="G416" i="1"/>
  <c r="F416" i="1"/>
  <c r="B418" i="1"/>
  <c r="C417" i="1"/>
  <c r="F417" i="1" l="1"/>
  <c r="G417" i="1"/>
  <c r="E417" i="1"/>
  <c r="C418" i="1"/>
  <c r="B419" i="1"/>
  <c r="F418" i="1" l="1"/>
  <c r="G418" i="1"/>
  <c r="E418" i="1"/>
  <c r="C419" i="1"/>
  <c r="B420" i="1"/>
  <c r="B421" i="1" l="1"/>
  <c r="C420" i="1"/>
  <c r="G419" i="1"/>
  <c r="F419" i="1"/>
  <c r="E419" i="1"/>
  <c r="F420" i="1" l="1"/>
  <c r="G420" i="1"/>
  <c r="E420" i="1"/>
  <c r="B422" i="1"/>
  <c r="C421" i="1"/>
  <c r="C422" i="1" l="1"/>
  <c r="B423" i="1"/>
  <c r="G421" i="1"/>
  <c r="E421" i="1"/>
  <c r="F421" i="1"/>
  <c r="B424" i="1" l="1"/>
  <c r="C423" i="1"/>
  <c r="F422" i="1"/>
  <c r="G422" i="1"/>
  <c r="E422" i="1"/>
  <c r="G423" i="1" l="1"/>
  <c r="E423" i="1"/>
  <c r="F423" i="1"/>
  <c r="B425" i="1"/>
  <c r="C424" i="1"/>
  <c r="B426" i="1" l="1"/>
  <c r="C425" i="1"/>
  <c r="E424" i="1"/>
  <c r="G424" i="1"/>
  <c r="F424" i="1"/>
  <c r="F425" i="1" l="1"/>
  <c r="G425" i="1"/>
  <c r="E425" i="1"/>
  <c r="C426" i="1"/>
  <c r="B427" i="1"/>
  <c r="F426" i="1" l="1"/>
  <c r="G426" i="1"/>
  <c r="E426" i="1"/>
  <c r="C427" i="1"/>
  <c r="B428" i="1"/>
  <c r="F427" i="1" l="1"/>
  <c r="G427" i="1"/>
  <c r="E427" i="1"/>
  <c r="C428" i="1"/>
  <c r="B429" i="1"/>
  <c r="C429" i="1" s="1"/>
  <c r="E428" i="1" l="1"/>
  <c r="F428" i="1"/>
  <c r="G428" i="1"/>
  <c r="E429" i="1"/>
  <c r="G429" i="1"/>
  <c r="F429" i="1"/>
</calcChain>
</file>

<file path=xl/sharedStrings.xml><?xml version="1.0" encoding="utf-8"?>
<sst xmlns="http://schemas.openxmlformats.org/spreadsheetml/2006/main" count="24" uniqueCount="23">
  <si>
    <t>VALOR DEL CRÉDITO</t>
  </si>
  <si>
    <t>PLAZO EN MESES</t>
  </si>
  <si>
    <t>TASA DE INTERES</t>
  </si>
  <si>
    <t>VALOR DE LA CUOTA</t>
  </si>
  <si>
    <t>PERIODO</t>
  </si>
  <si>
    <t>CUOTA</t>
  </si>
  <si>
    <t>CUOTA EXTRA</t>
  </si>
  <si>
    <t>INTERESES</t>
  </si>
  <si>
    <t>AMORTIZACION</t>
  </si>
  <si>
    <t>SALDO</t>
  </si>
  <si>
    <t xml:space="preserve">NOMBRE DE LA DEUDA </t>
  </si>
  <si>
    <t xml:space="preserve">VALOR DEL CRÉDITO </t>
  </si>
  <si>
    <t>INTERESES ANUAL/MENSUAL</t>
  </si>
  <si>
    <t xml:space="preserve">CUOTA </t>
  </si>
  <si>
    <t xml:space="preserve">Fecha de pago </t>
  </si>
  <si>
    <t xml:space="preserve">Tarjeta de credito </t>
  </si>
  <si>
    <t xml:space="preserve">Todos los 9 </t>
  </si>
  <si>
    <t xml:space="preserve">Crédito hipotecario </t>
  </si>
  <si>
    <t xml:space="preserve">Crédito Estudiantil </t>
  </si>
  <si>
    <t xml:space="preserve">Crédito de libre inversión </t>
  </si>
  <si>
    <t xml:space="preserve">Todos los 5 </t>
  </si>
  <si>
    <t xml:space="preserve">Todos los 18 </t>
  </si>
  <si>
    <t>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</si>
</sst>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\ #,##0.00;[Red]\-&quot;$&quot;\ #,##0.00"/>
    <numFmt numFmtId="43" formatCode="_-* #,##0.00_-;\-* #,##0.00_-;_-* &quot;-&quot;??_-;_-@_-"/>
    <numFmt numFmtId="164" formatCode="_-&quot;$&quot;* #,##0_-;\-&quot;$&quot;* #,##0_-;_-&quot;$&quot;* &quot;-&quot;_-;_-@"/>
    <numFmt numFmtId="165" formatCode="&quot;$&quot;#,##0.00;[Red]\-&quot;$&quot;#,##0.00"/>
    <numFmt numFmtId="166" formatCode="_-* #,##0_-;\-* #,##0_-;_-* &quot;-&quot;??_-;_-@_-"/>
  </numFmts>
  <fonts count="5" x14ac:knownFonts="1">
    <font>
      <sz val="12"/>
      <color theme="1"/>
      <name val="Calibri"/>
      <scheme val="minor"/>
    </font>
    <font>
      <sz val="12"/>
      <color theme="1"/>
      <name val="Calibri"/>
    </font>
    <font>
      <b/>
      <sz val="12"/>
      <color theme="1"/>
      <name val="Calibri"/>
    </font>
    <font>
      <b/>
      <sz val="12"/>
      <color rgb="FFFF0000"/>
      <name val="Calibri"/>
    </font>
    <font>
      <sz val="12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5E0B3"/>
        <bgColor rgb="FFC5E0B3"/>
      </patternFill>
    </fill>
    <fill>
      <patternFill patternType="solid">
        <fgColor rgb="FFE2EFD9"/>
        <bgColor rgb="FFE2EFD9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left"/>
    </xf>
    <xf numFmtId="164" fontId="1" fillId="0" borderId="0" xfId="0" applyNumberFormat="1" applyFont="1"/>
    <xf numFmtId="0" fontId="1" fillId="0" borderId="0" xfId="0" applyFont="1" applyAlignment="1">
      <alignment horizontal="right"/>
    </xf>
    <xf numFmtId="10" fontId="1" fillId="0" borderId="0" xfId="0" applyNumberFormat="1" applyFont="1" applyAlignment="1">
      <alignment horizontal="right"/>
    </xf>
    <xf numFmtId="0" fontId="3" fillId="0" borderId="0" xfId="0" applyFont="1"/>
    <xf numFmtId="165" fontId="1" fillId="3" borderId="1" xfId="0" applyNumberFormat="1" applyFont="1" applyFill="1" applyBorder="1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166" fontId="0" fillId="0" borderId="0" xfId="1" applyNumberFormat="1" applyFont="1"/>
    <xf numFmtId="9" fontId="0" fillId="0" borderId="0" xfId="2" applyFont="1"/>
    <xf numFmtId="166" fontId="1" fillId="0" borderId="0" xfId="1" applyNumberFormat="1" applyFont="1"/>
    <xf numFmtId="0" fontId="2" fillId="2" borderId="2" xfId="0" applyFont="1" applyFill="1" applyBorder="1" applyAlignment="1">
      <alignment horizontal="center"/>
    </xf>
    <xf numFmtId="166" fontId="2" fillId="2" borderId="2" xfId="1" applyNumberFormat="1" applyFont="1" applyFill="1" applyBorder="1" applyAlignment="1">
      <alignment horizontal="center"/>
    </xf>
    <xf numFmtId="0" fontId="0" fillId="0" borderId="2" xfId="0" applyBorder="1"/>
    <xf numFmtId="166" fontId="0" fillId="0" borderId="2" xfId="1" applyNumberFormat="1" applyFont="1" applyBorder="1"/>
    <xf numFmtId="9" fontId="0" fillId="0" borderId="2" xfId="2" applyFont="1" applyBorder="1"/>
    <xf numFmtId="0" fontId="1" fillId="4" borderId="0" xfId="0" applyFont="1" applyFill="1"/>
    <xf numFmtId="8" fontId="1" fillId="0" borderId="0" xfId="0" applyNumberFormat="1" applyFont="1"/>
    <xf numFmtId="0" fontId="2" fillId="4" borderId="0" xfId="0" applyFont="1" applyFill="1" applyAlignment="1">
      <alignment horizontal="center"/>
    </xf>
    <xf numFmtId="164" fontId="1" fillId="4" borderId="0" xfId="0" applyNumberFormat="1" applyFont="1" applyFill="1"/>
    <xf numFmtId="1" fontId="1" fillId="0" borderId="0" xfId="0" applyNumberFormat="1" applyFont="1"/>
    <xf numFmtId="166" fontId="1" fillId="0" borderId="0" xfId="0" applyNumberFormat="1" applyFont="1"/>
    <xf numFmtId="166" fontId="0" fillId="0" borderId="0" xfId="0" applyNumberForma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zoomScaleNormal="100" workbookViewId="0">
      <pane ySplit="7" topLeftCell="A8" activePane="bottomLeft" state="frozen"/>
      <selection pane="bottomLeft" activeCell="F4" sqref="F4"/>
    </sheetView>
  </sheetViews>
  <sheetFormatPr baseColWidth="10" defaultColWidth="11.25" defaultRowHeight="15" customHeight="1" x14ac:dyDescent="0.25"/>
  <cols>
    <col min="1" max="1" width="10.75" customWidth="1"/>
    <col min="2" max="3" width="21.625" customWidth="1"/>
    <col min="4" max="4" width="21.625" style="4" customWidth="1"/>
    <col min="5" max="7" width="21.625" customWidth="1"/>
    <col min="8" max="8" width="19.375" customWidth="1"/>
    <col min="9" max="26" width="10.5" customWidth="1"/>
  </cols>
  <sheetData>
    <row r="1" spans="1:26" ht="15.75" customHeight="1" x14ac:dyDescent="0.25">
      <c r="A1" s="1"/>
      <c r="B1" s="2"/>
      <c r="C1" s="1"/>
      <c r="D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5">
      <c r="A2" s="1"/>
      <c r="B2" s="3" t="s">
        <v>0</v>
      </c>
      <c r="C2" s="4">
        <v>150000000</v>
      </c>
      <c r="D2"/>
      <c r="F2" s="4"/>
      <c r="G2" s="13"/>
      <c r="H2" s="1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5">
      <c r="A3" s="1"/>
      <c r="B3" s="3" t="s">
        <v>1</v>
      </c>
      <c r="C3" s="5">
        <f>+D3*12</f>
        <v>240</v>
      </c>
      <c r="D3" s="19">
        <v>20</v>
      </c>
      <c r="E3" s="13"/>
      <c r="F3" s="4"/>
      <c r="G3" s="11"/>
      <c r="H3" s="2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5">
      <c r="A4" s="1"/>
      <c r="B4" s="3" t="s">
        <v>2</v>
      </c>
      <c r="C4" s="6">
        <v>7.4999999999999997E-3</v>
      </c>
      <c r="D4" s="7" t="s">
        <v>22</v>
      </c>
      <c r="E4" s="13"/>
      <c r="F4" s="1"/>
      <c r="G4" s="25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5">
      <c r="A5" s="1"/>
      <c r="B5" s="3" t="s">
        <v>3</v>
      </c>
      <c r="C5" s="8">
        <f>PMT(IF(D4="Efectiva anual",NOMINAL(C4,12)/12,C4),C3,-C2)</f>
        <v>1349588.9337752596</v>
      </c>
      <c r="D5" s="13"/>
      <c r="E5" s="20"/>
      <c r="F5" s="23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5">
      <c r="A6" s="1"/>
      <c r="B6" s="2"/>
      <c r="C6" s="1"/>
      <c r="D6" s="1"/>
      <c r="E6" s="1"/>
      <c r="F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9"/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5.75" customHeight="1" x14ac:dyDescent="0.25">
      <c r="A8" s="1"/>
      <c r="B8" s="2">
        <v>0</v>
      </c>
      <c r="C8" s="4"/>
      <c r="E8" s="4"/>
      <c r="F8" s="4"/>
      <c r="G8" s="4">
        <f>+C2</f>
        <v>150000000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1"/>
      <c r="B9" s="2">
        <f t="shared" ref="B9:B129" si="0">IF(B8&gt;=$C$3,"",B8+1)</f>
        <v>1</v>
      </c>
      <c r="C9" s="4">
        <f t="shared" ref="C9:C128" si="1">IF(B9&lt;=$C$3,$C$5,"")</f>
        <v>1349588.9337752596</v>
      </c>
      <c r="D9" s="4">
        <v>500000</v>
      </c>
      <c r="E9" s="4">
        <f t="shared" ref="E9:E128" si="2">IF(C9="","",G8*IF($D$4="Efectiva Anual",(NOMINAL($C$4,12)/12),$C$4))</f>
        <v>1125000</v>
      </c>
      <c r="F9" s="4">
        <f t="shared" ref="F9:F128" si="3">IF(C9="","",(C9+D9-E9))</f>
        <v>724588.93377525965</v>
      </c>
      <c r="G9" s="4">
        <f t="shared" ref="G9:G128" si="4">IF(C9="","",(G8-F9))</f>
        <v>149275411.06622475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1"/>
      <c r="B10" s="2">
        <f t="shared" si="0"/>
        <v>2</v>
      </c>
      <c r="C10" s="4">
        <f t="shared" si="1"/>
        <v>1349588.9337752596</v>
      </c>
      <c r="E10" s="4">
        <f t="shared" si="2"/>
        <v>1119565.5829966855</v>
      </c>
      <c r="F10" s="4">
        <f t="shared" si="3"/>
        <v>230023.35077857412</v>
      </c>
      <c r="G10" s="4">
        <f t="shared" si="4"/>
        <v>149045387.71544617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1"/>
      <c r="B11" s="2">
        <f t="shared" si="0"/>
        <v>3</v>
      </c>
      <c r="C11" s="4">
        <f t="shared" si="1"/>
        <v>1349588.9337752596</v>
      </c>
      <c r="E11" s="4">
        <f t="shared" si="2"/>
        <v>1117840.4078658463</v>
      </c>
      <c r="F11" s="4">
        <f t="shared" si="3"/>
        <v>231748.52590941335</v>
      </c>
      <c r="G11" s="4">
        <f t="shared" si="4"/>
        <v>148813639.18953675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5">
      <c r="A12" s="1"/>
      <c r="B12" s="2">
        <f t="shared" si="0"/>
        <v>4</v>
      </c>
      <c r="C12" s="4">
        <f t="shared" si="1"/>
        <v>1349588.9337752596</v>
      </c>
      <c r="E12" s="4">
        <f t="shared" si="2"/>
        <v>1116102.2939215256</v>
      </c>
      <c r="F12" s="4">
        <f t="shared" si="3"/>
        <v>233486.63985373406</v>
      </c>
      <c r="G12" s="4">
        <f t="shared" si="4"/>
        <v>148580152.549683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1"/>
      <c r="B13" s="2">
        <f t="shared" si="0"/>
        <v>5</v>
      </c>
      <c r="C13" s="4">
        <f t="shared" si="1"/>
        <v>1349588.9337752596</v>
      </c>
      <c r="E13" s="4">
        <f t="shared" si="2"/>
        <v>1114351.1441226224</v>
      </c>
      <c r="F13" s="4">
        <f t="shared" si="3"/>
        <v>235237.78965263721</v>
      </c>
      <c r="G13" s="4">
        <f t="shared" si="4"/>
        <v>148344914.76003036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1"/>
      <c r="B14" s="2">
        <f t="shared" si="0"/>
        <v>6</v>
      </c>
      <c r="C14" s="4">
        <f t="shared" si="1"/>
        <v>1349588.9337752596</v>
      </c>
      <c r="E14" s="4">
        <f t="shared" si="2"/>
        <v>1112586.8607002276</v>
      </c>
      <c r="F14" s="4">
        <f t="shared" si="3"/>
        <v>237002.07307503209</v>
      </c>
      <c r="G14" s="4">
        <f t="shared" si="4"/>
        <v>148107912.68695533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1"/>
      <c r="B15" s="2">
        <f t="shared" si="0"/>
        <v>7</v>
      </c>
      <c r="C15" s="4">
        <f t="shared" si="1"/>
        <v>1349588.9337752596</v>
      </c>
      <c r="E15" s="4">
        <f t="shared" si="2"/>
        <v>1110809.345152165</v>
      </c>
      <c r="F15" s="4">
        <f t="shared" si="3"/>
        <v>238779.58862309461</v>
      </c>
      <c r="G15" s="4">
        <f t="shared" si="4"/>
        <v>147869133.09833223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 s="1"/>
      <c r="B16" s="2">
        <f t="shared" si="0"/>
        <v>8</v>
      </c>
      <c r="C16" s="4">
        <f t="shared" si="1"/>
        <v>1349588.9337752596</v>
      </c>
      <c r="E16" s="4">
        <f t="shared" si="2"/>
        <v>1109018.4982374916</v>
      </c>
      <c r="F16" s="4">
        <f t="shared" si="3"/>
        <v>240570.43553776806</v>
      </c>
      <c r="G16" s="4">
        <f t="shared" si="4"/>
        <v>147628562.66279447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5">
      <c r="A17" s="1"/>
      <c r="B17" s="2">
        <f t="shared" si="0"/>
        <v>9</v>
      </c>
      <c r="C17" s="4">
        <f t="shared" si="1"/>
        <v>1349588.9337752596</v>
      </c>
      <c r="E17" s="4">
        <f t="shared" si="2"/>
        <v>1107214.2199709585</v>
      </c>
      <c r="F17" s="4">
        <f t="shared" si="3"/>
        <v>242374.71380430111</v>
      </c>
      <c r="G17" s="4">
        <f t="shared" si="4"/>
        <v>147386187.94899017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1"/>
      <c r="B18" s="2">
        <f t="shared" si="0"/>
        <v>10</v>
      </c>
      <c r="C18" s="4">
        <f t="shared" si="1"/>
        <v>1349588.9337752596</v>
      </c>
      <c r="E18" s="4">
        <f t="shared" si="2"/>
        <v>1105396.4096174261</v>
      </c>
      <c r="F18" s="4">
        <f t="shared" si="3"/>
        <v>244192.52415783354</v>
      </c>
      <c r="G18" s="4">
        <f t="shared" si="4"/>
        <v>147141995.42483234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1"/>
      <c r="B19" s="2">
        <f t="shared" si="0"/>
        <v>11</v>
      </c>
      <c r="C19" s="4">
        <f t="shared" si="1"/>
        <v>1349588.9337752596</v>
      </c>
      <c r="E19" s="4">
        <f t="shared" si="2"/>
        <v>1103564.9656862426</v>
      </c>
      <c r="F19" s="4">
        <f t="shared" si="3"/>
        <v>246023.96808901709</v>
      </c>
      <c r="G19" s="4">
        <f t="shared" si="4"/>
        <v>146895971.45674333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1"/>
      <c r="B20" s="2">
        <f t="shared" si="0"/>
        <v>12</v>
      </c>
      <c r="C20" s="4">
        <f t="shared" si="1"/>
        <v>1349588.9337752596</v>
      </c>
      <c r="E20" s="4">
        <f t="shared" si="2"/>
        <v>1101719.7859255748</v>
      </c>
      <c r="F20" s="4">
        <f t="shared" si="3"/>
        <v>247869.14784968481</v>
      </c>
      <c r="G20" s="4">
        <f t="shared" si="4"/>
        <v>146648102.30889365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"/>
      <c r="B21" s="2">
        <f t="shared" si="0"/>
        <v>13</v>
      </c>
      <c r="C21" s="4">
        <f t="shared" si="1"/>
        <v>1349588.9337752596</v>
      </c>
      <c r="E21" s="4">
        <f t="shared" si="2"/>
        <v>1099860.7673167023</v>
      </c>
      <c r="F21" s="4">
        <f t="shared" si="3"/>
        <v>249728.16645855736</v>
      </c>
      <c r="G21" s="4">
        <f t="shared" si="4"/>
        <v>146398374.1424351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2">
        <f t="shared" si="0"/>
        <v>14</v>
      </c>
      <c r="C22" s="4">
        <f t="shared" si="1"/>
        <v>1349588.9337752596</v>
      </c>
      <c r="E22" s="4">
        <f t="shared" si="2"/>
        <v>1097987.8060682632</v>
      </c>
      <c r="F22" s="4">
        <f t="shared" si="3"/>
        <v>251601.1277069964</v>
      </c>
      <c r="G22" s="4">
        <f t="shared" si="4"/>
        <v>146146773.0147281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2">
        <f t="shared" si="0"/>
        <v>15</v>
      </c>
      <c r="C23" s="4">
        <f t="shared" si="1"/>
        <v>1349588.9337752596</v>
      </c>
      <c r="E23" s="4">
        <f t="shared" si="2"/>
        <v>1096100.7976104608</v>
      </c>
      <c r="F23" s="4">
        <f t="shared" si="3"/>
        <v>253488.13616479887</v>
      </c>
      <c r="G23" s="4">
        <f t="shared" si="4"/>
        <v>145893284.87856331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2">
        <f t="shared" si="0"/>
        <v>16</v>
      </c>
      <c r="C24" s="4">
        <f t="shared" si="1"/>
        <v>1349588.9337752596</v>
      </c>
      <c r="E24" s="4">
        <f t="shared" si="2"/>
        <v>1094199.6365892249</v>
      </c>
      <c r="F24" s="4">
        <f t="shared" si="3"/>
        <v>255389.29718603473</v>
      </c>
      <c r="G24" s="4">
        <f t="shared" si="4"/>
        <v>145637895.58137727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2">
        <f t="shared" si="0"/>
        <v>17</v>
      </c>
      <c r="C25" s="4">
        <f t="shared" si="1"/>
        <v>1349588.9337752596</v>
      </c>
      <c r="E25" s="4">
        <f t="shared" si="2"/>
        <v>1092284.2168603295</v>
      </c>
      <c r="F25" s="4">
        <f t="shared" si="3"/>
        <v>257304.71691493015</v>
      </c>
      <c r="G25" s="4">
        <f t="shared" si="4"/>
        <v>145380590.86446235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2">
        <f t="shared" si="0"/>
        <v>18</v>
      </c>
      <c r="C26" s="4">
        <f t="shared" si="1"/>
        <v>1349588.9337752596</v>
      </c>
      <c r="E26" s="4">
        <f t="shared" si="2"/>
        <v>1090354.4314834676</v>
      </c>
      <c r="F26" s="4">
        <f t="shared" si="3"/>
        <v>259234.50229179207</v>
      </c>
      <c r="G26" s="4">
        <f t="shared" si="4"/>
        <v>145121356.36217055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2">
        <f t="shared" si="0"/>
        <v>19</v>
      </c>
      <c r="C27" s="4">
        <f t="shared" si="1"/>
        <v>1349588.9337752596</v>
      </c>
      <c r="E27" s="4">
        <f t="shared" si="2"/>
        <v>1088410.172716279</v>
      </c>
      <c r="F27" s="4">
        <f t="shared" si="3"/>
        <v>261178.7610589806</v>
      </c>
      <c r="G27" s="4">
        <f t="shared" si="4"/>
        <v>144860177.60111156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2">
        <f t="shared" si="0"/>
        <v>20</v>
      </c>
      <c r="C28" s="4">
        <f t="shared" si="1"/>
        <v>1349588.9337752596</v>
      </c>
      <c r="E28" s="4">
        <f t="shared" si="2"/>
        <v>1086451.3320083367</v>
      </c>
      <c r="F28" s="4">
        <f t="shared" si="3"/>
        <v>263137.60176692298</v>
      </c>
      <c r="G28" s="4">
        <f t="shared" si="4"/>
        <v>144597039.99934465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2">
        <f t="shared" si="0"/>
        <v>21</v>
      </c>
      <c r="C29" s="4">
        <f t="shared" si="1"/>
        <v>1349588.9337752596</v>
      </c>
      <c r="E29" s="4">
        <f t="shared" si="2"/>
        <v>1084477.7999950848</v>
      </c>
      <c r="F29" s="4">
        <f t="shared" si="3"/>
        <v>265111.13378017489</v>
      </c>
      <c r="G29" s="4">
        <f t="shared" si="4"/>
        <v>144331928.86556447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2">
        <f t="shared" si="0"/>
        <v>22</v>
      </c>
      <c r="C30" s="4">
        <f t="shared" si="1"/>
        <v>1349588.9337752596</v>
      </c>
      <c r="E30" s="4">
        <f t="shared" si="2"/>
        <v>1082489.4664917334</v>
      </c>
      <c r="F30" s="4">
        <f t="shared" si="3"/>
        <v>267099.4672835262</v>
      </c>
      <c r="G30" s="4">
        <f t="shared" si="4"/>
        <v>144064829.39828095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2">
        <f t="shared" si="0"/>
        <v>23</v>
      </c>
      <c r="C31" s="4">
        <f t="shared" si="1"/>
        <v>1349588.9337752596</v>
      </c>
      <c r="E31" s="4">
        <f t="shared" si="2"/>
        <v>1080486.2204871071</v>
      </c>
      <c r="F31" s="4">
        <f t="shared" si="3"/>
        <v>269102.71328815259</v>
      </c>
      <c r="G31" s="4">
        <f t="shared" si="4"/>
        <v>143795726.68499279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2">
        <f t="shared" si="0"/>
        <v>24</v>
      </c>
      <c r="C32" s="4">
        <f t="shared" si="1"/>
        <v>1349588.9337752596</v>
      </c>
      <c r="E32" s="4">
        <f t="shared" si="2"/>
        <v>1078467.9501374459</v>
      </c>
      <c r="F32" s="4">
        <f t="shared" si="3"/>
        <v>271120.98363781371</v>
      </c>
      <c r="G32" s="4">
        <f t="shared" si="4"/>
        <v>143524605.70135498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2">
        <f t="shared" si="0"/>
        <v>25</v>
      </c>
      <c r="C33" s="4">
        <f t="shared" si="1"/>
        <v>1349588.9337752596</v>
      </c>
      <c r="E33" s="4">
        <f t="shared" si="2"/>
        <v>1076434.5427601624</v>
      </c>
      <c r="F33" s="4">
        <f t="shared" si="3"/>
        <v>273154.39101509727</v>
      </c>
      <c r="G33" s="4">
        <f t="shared" si="4"/>
        <v>143251451.3103399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2">
        <f t="shared" si="0"/>
        <v>26</v>
      </c>
      <c r="C34" s="4">
        <f t="shared" si="1"/>
        <v>1349588.9337752596</v>
      </c>
      <c r="E34" s="4">
        <f t="shared" si="2"/>
        <v>1074385.8848275491</v>
      </c>
      <c r="F34" s="4">
        <f t="shared" si="3"/>
        <v>275203.04894771054</v>
      </c>
      <c r="G34" s="4">
        <f t="shared" si="4"/>
        <v>142976248.26139218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2">
        <f t="shared" si="0"/>
        <v>27</v>
      </c>
      <c r="C35" s="4">
        <f t="shared" si="1"/>
        <v>1349588.9337752596</v>
      </c>
      <c r="E35" s="4">
        <f t="shared" si="2"/>
        <v>1072321.8619604413</v>
      </c>
      <c r="F35" s="4">
        <f t="shared" si="3"/>
        <v>277267.07181481831</v>
      </c>
      <c r="G35" s="4">
        <f t="shared" si="4"/>
        <v>142698981.18957737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2">
        <f t="shared" si="0"/>
        <v>28</v>
      </c>
      <c r="C36" s="4">
        <f t="shared" si="1"/>
        <v>1349588.9337752596</v>
      </c>
      <c r="E36" s="4">
        <f t="shared" si="2"/>
        <v>1070242.3589218303</v>
      </c>
      <c r="F36" s="4">
        <f t="shared" si="3"/>
        <v>279346.57485342934</v>
      </c>
      <c r="G36" s="4">
        <f t="shared" si="4"/>
        <v>142419634.61472395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2">
        <f t="shared" si="0"/>
        <v>29</v>
      </c>
      <c r="C37" s="4">
        <f t="shared" si="1"/>
        <v>1349588.9337752596</v>
      </c>
      <c r="E37" s="4">
        <f t="shared" si="2"/>
        <v>1068147.2596104296</v>
      </c>
      <c r="F37" s="4">
        <f t="shared" si="3"/>
        <v>281441.67416483001</v>
      </c>
      <c r="G37" s="4">
        <f t="shared" si="4"/>
        <v>142138192.94055912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2">
        <f t="shared" si="0"/>
        <v>30</v>
      </c>
      <c r="C38" s="4">
        <f t="shared" si="1"/>
        <v>1349588.9337752596</v>
      </c>
      <c r="E38" s="4">
        <f t="shared" si="2"/>
        <v>1066036.4470541934</v>
      </c>
      <c r="F38" s="4">
        <f t="shared" si="3"/>
        <v>283552.48672106629</v>
      </c>
      <c r="G38" s="4">
        <f t="shared" si="4"/>
        <v>141854640.45383805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2">
        <f t="shared" si="0"/>
        <v>31</v>
      </c>
      <c r="C39" s="4">
        <f t="shared" si="1"/>
        <v>1349588.9337752596</v>
      </c>
      <c r="E39" s="4">
        <f t="shared" si="2"/>
        <v>1063909.8034037855</v>
      </c>
      <c r="F39" s="4">
        <f t="shared" si="3"/>
        <v>285679.1303714742</v>
      </c>
      <c r="G39" s="4">
        <f t="shared" si="4"/>
        <v>141568961.32346657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2">
        <f t="shared" si="0"/>
        <v>32</v>
      </c>
      <c r="C40" s="4">
        <f t="shared" si="1"/>
        <v>1349588.9337752596</v>
      </c>
      <c r="E40" s="4">
        <f t="shared" si="2"/>
        <v>1061767.2099259992</v>
      </c>
      <c r="F40" s="4">
        <f t="shared" si="3"/>
        <v>287821.72384926048</v>
      </c>
      <c r="G40" s="4">
        <f t="shared" si="4"/>
        <v>141281139.5996173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2">
        <f t="shared" si="0"/>
        <v>33</v>
      </c>
      <c r="C41" s="4">
        <f t="shared" si="1"/>
        <v>1349588.9337752596</v>
      </c>
      <c r="E41" s="4">
        <f t="shared" si="2"/>
        <v>1059608.5469971297</v>
      </c>
      <c r="F41" s="4">
        <f t="shared" si="3"/>
        <v>289980.38677812996</v>
      </c>
      <c r="G41" s="4">
        <f t="shared" si="4"/>
        <v>140991159.21283919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2">
        <f t="shared" si="0"/>
        <v>34</v>
      </c>
      <c r="C42" s="4">
        <f t="shared" si="1"/>
        <v>1349588.9337752596</v>
      </c>
      <c r="E42" s="4">
        <f t="shared" si="2"/>
        <v>1057433.6940962938</v>
      </c>
      <c r="F42" s="4">
        <f t="shared" si="3"/>
        <v>292155.23967896588</v>
      </c>
      <c r="G42" s="4">
        <f t="shared" si="4"/>
        <v>140699003.97316021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2">
        <f t="shared" si="0"/>
        <v>35</v>
      </c>
      <c r="C43" s="4">
        <f t="shared" si="1"/>
        <v>1349588.9337752596</v>
      </c>
      <c r="E43" s="4">
        <f t="shared" si="2"/>
        <v>1055242.5297987014</v>
      </c>
      <c r="F43" s="4">
        <f t="shared" si="3"/>
        <v>294346.40397655824</v>
      </c>
      <c r="G43" s="4">
        <f t="shared" si="4"/>
        <v>140404657.56918365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2">
        <f t="shared" si="0"/>
        <v>36</v>
      </c>
      <c r="C44" s="4">
        <f t="shared" si="1"/>
        <v>1349588.9337752596</v>
      </c>
      <c r="E44" s="4">
        <f t="shared" si="2"/>
        <v>1053034.9317688774</v>
      </c>
      <c r="F44" s="4">
        <f t="shared" si="3"/>
        <v>296554.00200638222</v>
      </c>
      <c r="G44" s="4">
        <f t="shared" si="4"/>
        <v>140108103.56717727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2">
        <f t="shared" si="0"/>
        <v>37</v>
      </c>
      <c r="C45" s="4">
        <f t="shared" si="1"/>
        <v>1349588.9337752596</v>
      </c>
      <c r="E45" s="4">
        <f t="shared" si="2"/>
        <v>1050810.7767538296</v>
      </c>
      <c r="F45" s="4">
        <f t="shared" si="3"/>
        <v>298778.15702143009</v>
      </c>
      <c r="G45" s="4">
        <f t="shared" si="4"/>
        <v>139809325.41015583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2">
        <f t="shared" si="0"/>
        <v>38</v>
      </c>
      <c r="C46" s="4">
        <f t="shared" si="1"/>
        <v>1349588.9337752596</v>
      </c>
      <c r="E46" s="4">
        <f t="shared" si="2"/>
        <v>1048569.9405761687</v>
      </c>
      <c r="F46" s="4">
        <f t="shared" si="3"/>
        <v>301018.99319909094</v>
      </c>
      <c r="G46" s="4">
        <f t="shared" si="4"/>
        <v>139508306.41695675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2">
        <f t="shared" si="0"/>
        <v>39</v>
      </c>
      <c r="C47" s="4">
        <f t="shared" si="1"/>
        <v>1349588.9337752596</v>
      </c>
      <c r="E47" s="4">
        <f t="shared" si="2"/>
        <v>1046312.2981271757</v>
      </c>
      <c r="F47" s="4">
        <f t="shared" si="3"/>
        <v>303276.63564808399</v>
      </c>
      <c r="G47" s="4">
        <f t="shared" si="4"/>
        <v>139205029.78130868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2">
        <f t="shared" si="0"/>
        <v>40</v>
      </c>
      <c r="C48" s="4">
        <f t="shared" si="1"/>
        <v>1349588.9337752596</v>
      </c>
      <c r="E48" s="4">
        <f t="shared" si="2"/>
        <v>1044037.7233598151</v>
      </c>
      <c r="F48" s="4">
        <f t="shared" si="3"/>
        <v>305551.21041544457</v>
      </c>
      <c r="G48" s="4">
        <f t="shared" si="4"/>
        <v>138899478.57089323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2">
        <f t="shared" si="0"/>
        <v>41</v>
      </c>
      <c r="C49" s="4">
        <f t="shared" si="1"/>
        <v>1349588.9337752596</v>
      </c>
      <c r="E49" s="4">
        <f t="shared" si="2"/>
        <v>1041746.0892816992</v>
      </c>
      <c r="F49" s="4">
        <f t="shared" si="3"/>
        <v>307842.84449356049</v>
      </c>
      <c r="G49" s="4">
        <f t="shared" si="4"/>
        <v>138591635.72639966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2">
        <f t="shared" si="0"/>
        <v>42</v>
      </c>
      <c r="C50" s="4">
        <f t="shared" si="1"/>
        <v>1349588.9337752596</v>
      </c>
      <c r="E50" s="4">
        <f t="shared" si="2"/>
        <v>1039437.2679479974</v>
      </c>
      <c r="F50" s="4">
        <f t="shared" si="3"/>
        <v>310151.66582726222</v>
      </c>
      <c r="G50" s="4">
        <f t="shared" si="4"/>
        <v>138281484.06057239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2">
        <f t="shared" si="0"/>
        <v>43</v>
      </c>
      <c r="C51" s="4">
        <f t="shared" si="1"/>
        <v>1349588.9337752596</v>
      </c>
      <c r="E51" s="4">
        <f t="shared" si="2"/>
        <v>1037111.1304542929</v>
      </c>
      <c r="F51" s="4">
        <f t="shared" si="3"/>
        <v>312477.80332096678</v>
      </c>
      <c r="G51" s="4">
        <f t="shared" si="4"/>
        <v>137969006.25725141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2">
        <f t="shared" si="0"/>
        <v>44</v>
      </c>
      <c r="C52" s="4">
        <f t="shared" si="1"/>
        <v>1349588.9337752596</v>
      </c>
      <c r="E52" s="4">
        <f t="shared" si="2"/>
        <v>1034767.5469293855</v>
      </c>
      <c r="F52" s="4">
        <f t="shared" si="3"/>
        <v>314821.38684587413</v>
      </c>
      <c r="G52" s="4">
        <f t="shared" si="4"/>
        <v>137654184.87040552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2">
        <f t="shared" si="0"/>
        <v>45</v>
      </c>
      <c r="C53" s="4">
        <f t="shared" si="1"/>
        <v>1349588.9337752596</v>
      </c>
      <c r="E53" s="4">
        <f t="shared" si="2"/>
        <v>1032406.3865280414</v>
      </c>
      <c r="F53" s="4">
        <f t="shared" si="3"/>
        <v>317182.5472472182</v>
      </c>
      <c r="G53" s="4">
        <f t="shared" si="4"/>
        <v>137337002.32315829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2">
        <f t="shared" si="0"/>
        <v>46</v>
      </c>
      <c r="C54" s="4">
        <f t="shared" si="1"/>
        <v>1349588.9337752596</v>
      </c>
      <c r="E54" s="4">
        <f t="shared" si="2"/>
        <v>1030027.5174236872</v>
      </c>
      <c r="F54" s="4">
        <f t="shared" si="3"/>
        <v>319561.41635157249</v>
      </c>
      <c r="G54" s="4">
        <f t="shared" si="4"/>
        <v>137017440.90680671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2">
        <f t="shared" si="0"/>
        <v>47</v>
      </c>
      <c r="C55" s="4">
        <f t="shared" si="1"/>
        <v>1349588.9337752596</v>
      </c>
      <c r="E55" s="4">
        <f t="shared" si="2"/>
        <v>1027630.8068010503</v>
      </c>
      <c r="F55" s="4">
        <f t="shared" si="3"/>
        <v>321958.12697420933</v>
      </c>
      <c r="G55" s="4">
        <f t="shared" si="4"/>
        <v>136695482.77983251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2">
        <f t="shared" si="0"/>
        <v>48</v>
      </c>
      <c r="C56" s="4">
        <f t="shared" si="1"/>
        <v>1349588.9337752596</v>
      </c>
      <c r="E56" s="4">
        <f t="shared" si="2"/>
        <v>1025216.1208487438</v>
      </c>
      <c r="F56" s="4">
        <f t="shared" si="3"/>
        <v>324372.81292651582</v>
      </c>
      <c r="G56" s="4">
        <f t="shared" si="4"/>
        <v>136371109.96690601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2">
        <f t="shared" si="0"/>
        <v>49</v>
      </c>
      <c r="C57" s="4">
        <f t="shared" si="1"/>
        <v>1349588.9337752596</v>
      </c>
      <c r="E57" s="4">
        <f t="shared" si="2"/>
        <v>1022783.324751795</v>
      </c>
      <c r="F57" s="4">
        <f t="shared" si="3"/>
        <v>326805.60902346461</v>
      </c>
      <c r="G57" s="4">
        <f t="shared" si="4"/>
        <v>136044304.35788256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2">
        <f t="shared" si="0"/>
        <v>50</v>
      </c>
      <c r="C58" s="4">
        <f t="shared" si="1"/>
        <v>1349588.9337752596</v>
      </c>
      <c r="E58" s="4">
        <f t="shared" si="2"/>
        <v>1020332.2826841192</v>
      </c>
      <c r="F58" s="4">
        <f t="shared" si="3"/>
        <v>329256.65109114046</v>
      </c>
      <c r="G58" s="4">
        <f t="shared" si="4"/>
        <v>135715047.70679143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2">
        <f t="shared" si="0"/>
        <v>51</v>
      </c>
      <c r="C59" s="4">
        <f t="shared" si="1"/>
        <v>1349588.9337752596</v>
      </c>
      <c r="E59" s="4">
        <f t="shared" si="2"/>
        <v>1017862.8578009357</v>
      </c>
      <c r="F59" s="4">
        <f t="shared" si="3"/>
        <v>331726.0759743239</v>
      </c>
      <c r="G59" s="4">
        <f t="shared" si="4"/>
        <v>135383321.63081712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2">
        <f t="shared" si="0"/>
        <v>52</v>
      </c>
      <c r="C60" s="4">
        <f t="shared" si="1"/>
        <v>1349588.9337752596</v>
      </c>
      <c r="E60" s="4">
        <f t="shared" si="2"/>
        <v>1015374.9122311283</v>
      </c>
      <c r="F60" s="4">
        <f t="shared" si="3"/>
        <v>334214.02154413133</v>
      </c>
      <c r="G60" s="4">
        <f t="shared" si="4"/>
        <v>135049107.60927299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2">
        <f t="shared" si="0"/>
        <v>53</v>
      </c>
      <c r="C61" s="4">
        <f t="shared" si="1"/>
        <v>1349588.9337752596</v>
      </c>
      <c r="E61" s="4">
        <f t="shared" si="2"/>
        <v>1012868.3070695474</v>
      </c>
      <c r="F61" s="4">
        <f t="shared" si="3"/>
        <v>336720.62670571229</v>
      </c>
      <c r="G61" s="4">
        <f t="shared" si="4"/>
        <v>134712386.98256728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2">
        <f t="shared" si="0"/>
        <v>54</v>
      </c>
      <c r="C62" s="4">
        <f t="shared" si="1"/>
        <v>1349588.9337752596</v>
      </c>
      <c r="E62" s="4">
        <f t="shared" si="2"/>
        <v>1010342.9023692546</v>
      </c>
      <c r="F62" s="4">
        <f t="shared" si="3"/>
        <v>339246.03140600503</v>
      </c>
      <c r="G62" s="4">
        <f t="shared" si="4"/>
        <v>134373140.95116127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2">
        <f t="shared" si="0"/>
        <v>55</v>
      </c>
      <c r="C63" s="4">
        <f t="shared" si="1"/>
        <v>1349588.9337752596</v>
      </c>
      <c r="E63" s="4">
        <f t="shared" si="2"/>
        <v>1007798.5571337094</v>
      </c>
      <c r="F63" s="4">
        <f t="shared" si="3"/>
        <v>341790.37664155022</v>
      </c>
      <c r="G63" s="4">
        <f t="shared" si="4"/>
        <v>134031350.57451971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2">
        <f t="shared" si="0"/>
        <v>56</v>
      </c>
      <c r="C64" s="4">
        <f t="shared" si="1"/>
        <v>1349588.9337752596</v>
      </c>
      <c r="E64" s="4">
        <f t="shared" si="2"/>
        <v>1005235.1293088978</v>
      </c>
      <c r="F64" s="4">
        <f t="shared" si="3"/>
        <v>344353.80446636188</v>
      </c>
      <c r="G64" s="4">
        <f t="shared" si="4"/>
        <v>133686996.77005334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2">
        <f t="shared" si="0"/>
        <v>57</v>
      </c>
      <c r="C65" s="4">
        <f t="shared" si="1"/>
        <v>1349588.9337752596</v>
      </c>
      <c r="E65" s="4">
        <f t="shared" si="2"/>
        <v>1002652.4757754001</v>
      </c>
      <c r="F65" s="4">
        <f t="shared" si="3"/>
        <v>346936.45799985959</v>
      </c>
      <c r="G65" s="4">
        <f t="shared" si="4"/>
        <v>133340060.31205349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2">
        <f t="shared" si="0"/>
        <v>58</v>
      </c>
      <c r="C66" s="4">
        <f t="shared" si="1"/>
        <v>1349588.9337752596</v>
      </c>
      <c r="E66" s="4">
        <f t="shared" si="2"/>
        <v>1000050.4523404011</v>
      </c>
      <c r="F66" s="4">
        <f t="shared" si="3"/>
        <v>349538.48143485852</v>
      </c>
      <c r="G66" s="4">
        <f t="shared" si="4"/>
        <v>132990521.83061863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2">
        <f t="shared" si="0"/>
        <v>59</v>
      </c>
      <c r="C67" s="4">
        <f t="shared" si="1"/>
        <v>1349588.9337752596</v>
      </c>
      <c r="E67" s="4">
        <f t="shared" si="2"/>
        <v>997428.91372963972</v>
      </c>
      <c r="F67" s="4">
        <f t="shared" si="3"/>
        <v>352160.02004561992</v>
      </c>
      <c r="G67" s="4">
        <f t="shared" si="4"/>
        <v>132638361.81057301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2">
        <f t="shared" si="0"/>
        <v>60</v>
      </c>
      <c r="C68" s="4">
        <f t="shared" si="1"/>
        <v>1349588.9337752596</v>
      </c>
      <c r="E68" s="4">
        <f t="shared" si="2"/>
        <v>994787.71357929753</v>
      </c>
      <c r="F68" s="4">
        <f t="shared" si="3"/>
        <v>354801.22019596212</v>
      </c>
      <c r="G68" s="4">
        <f t="shared" si="4"/>
        <v>132283560.59037705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2">
        <f t="shared" si="0"/>
        <v>61</v>
      </c>
      <c r="C69" s="4">
        <f t="shared" si="1"/>
        <v>1349588.9337752596</v>
      </c>
      <c r="E69" s="4">
        <f t="shared" si="2"/>
        <v>992126.70442782785</v>
      </c>
      <c r="F69" s="4">
        <f t="shared" si="3"/>
        <v>357462.2293474318</v>
      </c>
      <c r="G69" s="4">
        <f t="shared" si="4"/>
        <v>131926098.36102961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2">
        <f t="shared" si="0"/>
        <v>62</v>
      </c>
      <c r="C70" s="4">
        <f t="shared" si="1"/>
        <v>1349588.9337752596</v>
      </c>
      <c r="E70" s="4">
        <f t="shared" si="2"/>
        <v>989445.737707722</v>
      </c>
      <c r="F70" s="4">
        <f t="shared" si="3"/>
        <v>360143.19606753765</v>
      </c>
      <c r="G70" s="4">
        <f t="shared" si="4"/>
        <v>131565955.16496207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2">
        <f t="shared" si="0"/>
        <v>63</v>
      </c>
      <c r="C71" s="4">
        <f t="shared" si="1"/>
        <v>1349588.9337752596</v>
      </c>
      <c r="E71" s="4">
        <f t="shared" si="2"/>
        <v>986744.66373721545</v>
      </c>
      <c r="F71" s="4">
        <f t="shared" si="3"/>
        <v>362844.2700380442</v>
      </c>
      <c r="G71" s="4">
        <f t="shared" si="4"/>
        <v>131203110.89492403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2">
        <f t="shared" si="0"/>
        <v>64</v>
      </c>
      <c r="C72" s="4">
        <f t="shared" si="1"/>
        <v>1349588.9337752596</v>
      </c>
      <c r="E72" s="4">
        <f t="shared" si="2"/>
        <v>984023.33171193022</v>
      </c>
      <c r="F72" s="4">
        <f t="shared" si="3"/>
        <v>365565.60206332942</v>
      </c>
      <c r="G72" s="4">
        <f t="shared" si="4"/>
        <v>130837545.2928607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2">
        <f t="shared" si="0"/>
        <v>65</v>
      </c>
      <c r="C73" s="4">
        <f t="shared" si="1"/>
        <v>1349588.9337752596</v>
      </c>
      <c r="E73" s="4">
        <f t="shared" si="2"/>
        <v>981281.58969645528</v>
      </c>
      <c r="F73" s="4">
        <f t="shared" si="3"/>
        <v>368307.34407880437</v>
      </c>
      <c r="G73" s="4">
        <f t="shared" si="4"/>
        <v>130469237.94878189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2">
        <f t="shared" si="0"/>
        <v>66</v>
      </c>
      <c r="C74" s="4">
        <f t="shared" si="1"/>
        <v>1349588.9337752596</v>
      </c>
      <c r="E74" s="4">
        <f t="shared" si="2"/>
        <v>978519.28461586416</v>
      </c>
      <c r="F74" s="4">
        <f t="shared" si="3"/>
        <v>371069.64915939549</v>
      </c>
      <c r="G74" s="4">
        <f t="shared" si="4"/>
        <v>130098168.29962249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2">
        <f t="shared" si="0"/>
        <v>67</v>
      </c>
      <c r="C75" s="4">
        <f t="shared" si="1"/>
        <v>1349588.9337752596</v>
      </c>
      <c r="E75" s="4">
        <f t="shared" si="2"/>
        <v>975736.26224716869</v>
      </c>
      <c r="F75" s="4">
        <f t="shared" si="3"/>
        <v>373852.67152809096</v>
      </c>
      <c r="G75" s="4">
        <f t="shared" si="4"/>
        <v>129724315.6280944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2">
        <f t="shared" si="0"/>
        <v>68</v>
      </c>
      <c r="C76" s="4">
        <f t="shared" si="1"/>
        <v>1349588.9337752596</v>
      </c>
      <c r="E76" s="4">
        <f t="shared" si="2"/>
        <v>972932.36721070798</v>
      </c>
      <c r="F76" s="4">
        <f t="shared" si="3"/>
        <v>376656.56656455167</v>
      </c>
      <c r="G76" s="4">
        <f t="shared" si="4"/>
        <v>129347659.06152986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2">
        <f t="shared" si="0"/>
        <v>69</v>
      </c>
      <c r="C77" s="4">
        <f t="shared" si="1"/>
        <v>1349588.9337752596</v>
      </c>
      <c r="E77" s="4">
        <f t="shared" si="2"/>
        <v>970107.44296147395</v>
      </c>
      <c r="F77" s="4">
        <f t="shared" si="3"/>
        <v>379481.4908137857</v>
      </c>
      <c r="G77" s="4">
        <f t="shared" si="4"/>
        <v>128968177.57071607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2">
        <f t="shared" si="0"/>
        <v>70</v>
      </c>
      <c r="C78" s="4">
        <f t="shared" si="1"/>
        <v>1349588.9337752596</v>
      </c>
      <c r="E78" s="4">
        <f t="shared" si="2"/>
        <v>967261.33178037044</v>
      </c>
      <c r="F78" s="4">
        <f t="shared" si="3"/>
        <v>382327.60199488921</v>
      </c>
      <c r="G78" s="4">
        <f t="shared" si="4"/>
        <v>128585849.96872118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2">
        <f t="shared" si="0"/>
        <v>71</v>
      </c>
      <c r="C79" s="4">
        <f t="shared" si="1"/>
        <v>1349588.9337752596</v>
      </c>
      <c r="E79" s="4">
        <f t="shared" si="2"/>
        <v>964393.87476540881</v>
      </c>
      <c r="F79" s="4">
        <f t="shared" si="3"/>
        <v>385195.05900985084</v>
      </c>
      <c r="G79" s="4">
        <f t="shared" si="4"/>
        <v>128200654.90971133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2">
        <f t="shared" si="0"/>
        <v>72</v>
      </c>
      <c r="C80" s="4">
        <f t="shared" si="1"/>
        <v>1349588.9337752596</v>
      </c>
      <c r="E80" s="4">
        <f t="shared" si="2"/>
        <v>961504.91182283498</v>
      </c>
      <c r="F80" s="4">
        <f t="shared" si="3"/>
        <v>388084.02195242466</v>
      </c>
      <c r="G80" s="4">
        <f t="shared" si="4"/>
        <v>127812570.88775891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2">
        <f t="shared" si="0"/>
        <v>73</v>
      </c>
      <c r="C81" s="4">
        <f t="shared" si="1"/>
        <v>1349588.9337752596</v>
      </c>
      <c r="E81" s="4">
        <f t="shared" si="2"/>
        <v>958594.28165819182</v>
      </c>
      <c r="F81" s="4">
        <f t="shared" si="3"/>
        <v>390994.65211706783</v>
      </c>
      <c r="G81" s="4">
        <f t="shared" si="4"/>
        <v>127421576.23564184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2">
        <f t="shared" si="0"/>
        <v>74</v>
      </c>
      <c r="C82" s="4">
        <f t="shared" si="1"/>
        <v>1349588.9337752596</v>
      </c>
      <c r="E82" s="4">
        <f t="shared" si="2"/>
        <v>955661.82176731376</v>
      </c>
      <c r="F82" s="4">
        <f t="shared" si="3"/>
        <v>393927.11200794589</v>
      </c>
      <c r="G82" s="4">
        <f t="shared" si="4"/>
        <v>127027649.12363389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2">
        <f t="shared" si="0"/>
        <v>75</v>
      </c>
      <c r="C83" s="4">
        <f t="shared" si="1"/>
        <v>1349588.9337752596</v>
      </c>
      <c r="E83" s="4">
        <f t="shared" si="2"/>
        <v>952707.36842725414</v>
      </c>
      <c r="F83" s="4">
        <f t="shared" si="3"/>
        <v>396881.5653480055</v>
      </c>
      <c r="G83" s="4">
        <f t="shared" si="4"/>
        <v>126630767.55828589</v>
      </c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2">
        <f t="shared" si="0"/>
        <v>76</v>
      </c>
      <c r="C84" s="4">
        <f t="shared" si="1"/>
        <v>1349588.9337752596</v>
      </c>
      <c r="E84" s="4">
        <f t="shared" si="2"/>
        <v>949730.75668714417</v>
      </c>
      <c r="F84" s="4">
        <f t="shared" si="3"/>
        <v>399858.17708811548</v>
      </c>
      <c r="G84" s="4">
        <f t="shared" si="4"/>
        <v>126230909.38119778</v>
      </c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2">
        <f t="shared" si="0"/>
        <v>77</v>
      </c>
      <c r="C85" s="4">
        <f t="shared" si="1"/>
        <v>1349588.9337752596</v>
      </c>
      <c r="E85" s="4">
        <f t="shared" si="2"/>
        <v>946731.82035898336</v>
      </c>
      <c r="F85" s="4">
        <f t="shared" si="3"/>
        <v>402857.11341627629</v>
      </c>
      <c r="G85" s="4">
        <f t="shared" si="4"/>
        <v>125828052.26778151</v>
      </c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2">
        <f t="shared" si="0"/>
        <v>78</v>
      </c>
      <c r="C86" s="4">
        <f t="shared" si="1"/>
        <v>1349588.9337752596</v>
      </c>
      <c r="E86" s="4">
        <f t="shared" si="2"/>
        <v>943710.39200836129</v>
      </c>
      <c r="F86" s="4">
        <f t="shared" si="3"/>
        <v>405878.54176689836</v>
      </c>
      <c r="G86" s="4">
        <f t="shared" si="4"/>
        <v>125422173.72601461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2">
        <f t="shared" si="0"/>
        <v>79</v>
      </c>
      <c r="C87" s="4">
        <f t="shared" si="1"/>
        <v>1349588.9337752596</v>
      </c>
      <c r="E87" s="4">
        <f t="shared" si="2"/>
        <v>940666.30294510955</v>
      </c>
      <c r="F87" s="4">
        <f t="shared" si="3"/>
        <v>408922.6308301501</v>
      </c>
      <c r="G87" s="4">
        <f t="shared" si="4"/>
        <v>125013251.09518446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2">
        <f t="shared" si="0"/>
        <v>80</v>
      </c>
      <c r="C88" s="4">
        <f t="shared" si="1"/>
        <v>1349588.9337752596</v>
      </c>
      <c r="E88" s="4">
        <f t="shared" si="2"/>
        <v>937599.38321388338</v>
      </c>
      <c r="F88" s="4">
        <f t="shared" si="3"/>
        <v>411989.55056137627</v>
      </c>
      <c r="G88" s="4">
        <f t="shared" si="4"/>
        <v>124601261.54462308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2">
        <f t="shared" si="0"/>
        <v>81</v>
      </c>
      <c r="C89" s="4">
        <f t="shared" si="1"/>
        <v>1349588.9337752596</v>
      </c>
      <c r="E89" s="4">
        <f t="shared" si="2"/>
        <v>934509.46158467303</v>
      </c>
      <c r="F89" s="4">
        <f t="shared" si="3"/>
        <v>415079.47219058662</v>
      </c>
      <c r="G89" s="4">
        <f t="shared" si="4"/>
        <v>124186182.07243249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2">
        <f t="shared" si="0"/>
        <v>82</v>
      </c>
      <c r="C90" s="4">
        <f t="shared" si="1"/>
        <v>1349588.9337752596</v>
      </c>
      <c r="E90" s="4">
        <f t="shared" si="2"/>
        <v>931396.36554324359</v>
      </c>
      <c r="F90" s="4">
        <f t="shared" si="3"/>
        <v>418192.56823201606</v>
      </c>
      <c r="G90" s="4">
        <f t="shared" si="4"/>
        <v>123767989.50420047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2">
        <f t="shared" si="0"/>
        <v>83</v>
      </c>
      <c r="C91" s="4">
        <f t="shared" si="1"/>
        <v>1349588.9337752596</v>
      </c>
      <c r="E91" s="4">
        <f t="shared" si="2"/>
        <v>928259.92128150351</v>
      </c>
      <c r="F91" s="4">
        <f t="shared" si="3"/>
        <v>421329.01249375613</v>
      </c>
      <c r="G91" s="4">
        <f t="shared" si="4"/>
        <v>123346660.49170671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2">
        <f t="shared" si="0"/>
        <v>84</v>
      </c>
      <c r="C92" s="4">
        <f t="shared" si="1"/>
        <v>1349588.9337752596</v>
      </c>
      <c r="E92" s="4">
        <f t="shared" si="2"/>
        <v>925099.95368780033</v>
      </c>
      <c r="F92" s="4">
        <f t="shared" si="3"/>
        <v>424488.98008745932</v>
      </c>
      <c r="G92" s="4">
        <f t="shared" si="4"/>
        <v>122922171.51161925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2">
        <f t="shared" si="0"/>
        <v>85</v>
      </c>
      <c r="C93" s="4">
        <f t="shared" si="1"/>
        <v>1349588.9337752596</v>
      </c>
      <c r="E93" s="4">
        <f t="shared" si="2"/>
        <v>921916.28633714432</v>
      </c>
      <c r="F93" s="4">
        <f t="shared" si="3"/>
        <v>427672.64743811532</v>
      </c>
      <c r="G93" s="4">
        <f t="shared" si="4"/>
        <v>122494498.86418115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2">
        <f t="shared" si="0"/>
        <v>86</v>
      </c>
      <c r="C94" s="4">
        <f t="shared" si="1"/>
        <v>1349588.9337752596</v>
      </c>
      <c r="E94" s="4">
        <f t="shared" si="2"/>
        <v>918708.74148135853</v>
      </c>
      <c r="F94" s="4">
        <f t="shared" si="3"/>
        <v>430880.19229390111</v>
      </c>
      <c r="G94" s="4">
        <f t="shared" si="4"/>
        <v>122063618.67188725</v>
      </c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2">
        <f t="shared" si="0"/>
        <v>87</v>
      </c>
      <c r="C95" s="4">
        <f t="shared" si="1"/>
        <v>1349588.9337752596</v>
      </c>
      <c r="E95" s="4">
        <f t="shared" si="2"/>
        <v>915477.14003915433</v>
      </c>
      <c r="F95" s="4">
        <f t="shared" si="3"/>
        <v>434111.79373610532</v>
      </c>
      <c r="G95" s="4">
        <f t="shared" si="4"/>
        <v>121629506.87815115</v>
      </c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2">
        <f t="shared" si="0"/>
        <v>88</v>
      </c>
      <c r="C96" s="4">
        <f t="shared" si="1"/>
        <v>1349588.9337752596</v>
      </c>
      <c r="E96" s="4">
        <f t="shared" si="2"/>
        <v>912221.30158613354</v>
      </c>
      <c r="F96" s="4">
        <f t="shared" si="3"/>
        <v>437367.6321891261</v>
      </c>
      <c r="G96" s="4">
        <f t="shared" si="4"/>
        <v>121192139.24596202</v>
      </c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2">
        <f t="shared" si="0"/>
        <v>89</v>
      </c>
      <c r="C97" s="4">
        <f t="shared" si="1"/>
        <v>1349588.9337752596</v>
      </c>
      <c r="E97" s="4">
        <f t="shared" si="2"/>
        <v>908941.04434471519</v>
      </c>
      <c r="F97" s="4">
        <f t="shared" si="3"/>
        <v>440647.88943054446</v>
      </c>
      <c r="G97" s="4">
        <f t="shared" si="4"/>
        <v>120751491.35653149</v>
      </c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2">
        <f t="shared" si="0"/>
        <v>90</v>
      </c>
      <c r="C98" s="4">
        <f t="shared" si="1"/>
        <v>1349588.9337752596</v>
      </c>
      <c r="E98" s="4">
        <f t="shared" si="2"/>
        <v>905636.18517398613</v>
      </c>
      <c r="F98" s="4">
        <f t="shared" si="3"/>
        <v>443952.74860127352</v>
      </c>
      <c r="G98" s="4">
        <f t="shared" si="4"/>
        <v>120307538.60793021</v>
      </c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2">
        <f t="shared" si="0"/>
        <v>91</v>
      </c>
      <c r="C99" s="4">
        <f t="shared" si="1"/>
        <v>1349588.9337752596</v>
      </c>
      <c r="E99" s="4">
        <f t="shared" si="2"/>
        <v>902306.53955947654</v>
      </c>
      <c r="F99" s="4">
        <f t="shared" si="3"/>
        <v>447282.3942157831</v>
      </c>
      <c r="G99" s="4">
        <f t="shared" si="4"/>
        <v>119860256.21371444</v>
      </c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2">
        <f t="shared" si="0"/>
        <v>92</v>
      </c>
      <c r="C100" s="4">
        <f t="shared" si="1"/>
        <v>1349588.9337752596</v>
      </c>
      <c r="E100" s="4">
        <f t="shared" si="2"/>
        <v>898951.92160285823</v>
      </c>
      <c r="F100" s="4">
        <f t="shared" si="3"/>
        <v>450637.01217240142</v>
      </c>
      <c r="G100" s="4">
        <f t="shared" si="4"/>
        <v>119409619.20154203</v>
      </c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2">
        <f t="shared" si="0"/>
        <v>93</v>
      </c>
      <c r="C101" s="4">
        <f t="shared" si="1"/>
        <v>1349588.9337752596</v>
      </c>
      <c r="E101" s="4">
        <f t="shared" si="2"/>
        <v>895572.14401156525</v>
      </c>
      <c r="F101" s="4">
        <f t="shared" si="3"/>
        <v>454016.7897636944</v>
      </c>
      <c r="G101" s="4">
        <f t="shared" si="4"/>
        <v>118955602.41177835</v>
      </c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2">
        <f t="shared" si="0"/>
        <v>94</v>
      </c>
      <c r="C102" s="4">
        <f t="shared" si="1"/>
        <v>1349588.9337752596</v>
      </c>
      <c r="E102" s="4">
        <f t="shared" si="2"/>
        <v>892167.01808833762</v>
      </c>
      <c r="F102" s="4">
        <f t="shared" si="3"/>
        <v>457421.91568692203</v>
      </c>
      <c r="G102" s="4">
        <f t="shared" si="4"/>
        <v>118498180.49609143</v>
      </c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2">
        <f t="shared" si="0"/>
        <v>95</v>
      </c>
      <c r="C103" s="4">
        <f t="shared" si="1"/>
        <v>1349588.9337752596</v>
      </c>
      <c r="E103" s="4">
        <f t="shared" si="2"/>
        <v>888736.3537206857</v>
      </c>
      <c r="F103" s="4">
        <f t="shared" si="3"/>
        <v>460852.58005457395</v>
      </c>
      <c r="G103" s="4">
        <f t="shared" si="4"/>
        <v>118037327.91603684</v>
      </c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2">
        <f t="shared" si="0"/>
        <v>96</v>
      </c>
      <c r="C104" s="4">
        <f t="shared" si="1"/>
        <v>1349588.9337752596</v>
      </c>
      <c r="E104" s="4">
        <f t="shared" si="2"/>
        <v>885279.95937027631</v>
      </c>
      <c r="F104" s="4">
        <f t="shared" si="3"/>
        <v>464308.97440498334</v>
      </c>
      <c r="G104" s="4">
        <f t="shared" si="4"/>
        <v>117573018.94163185</v>
      </c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2">
        <f t="shared" si="0"/>
        <v>97</v>
      </c>
      <c r="C105" s="4">
        <f t="shared" si="1"/>
        <v>1349588.9337752596</v>
      </c>
      <c r="E105" s="4">
        <f t="shared" si="2"/>
        <v>881797.64206223888</v>
      </c>
      <c r="F105" s="4">
        <f t="shared" si="3"/>
        <v>467791.29171302076</v>
      </c>
      <c r="G105" s="4">
        <f t="shared" si="4"/>
        <v>117105227.64991884</v>
      </c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2">
        <f t="shared" si="0"/>
        <v>98</v>
      </c>
      <c r="C106" s="4">
        <f t="shared" si="1"/>
        <v>1349588.9337752596</v>
      </c>
      <c r="E106" s="4">
        <f t="shared" si="2"/>
        <v>878289.20737439126</v>
      </c>
      <c r="F106" s="4">
        <f t="shared" si="3"/>
        <v>471299.72640086839</v>
      </c>
      <c r="G106" s="4">
        <f t="shared" si="4"/>
        <v>116633927.92351797</v>
      </c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2">
        <f t="shared" si="0"/>
        <v>99</v>
      </c>
      <c r="C107" s="4">
        <f t="shared" si="1"/>
        <v>1349588.9337752596</v>
      </c>
      <c r="E107" s="4">
        <f t="shared" si="2"/>
        <v>874754.45942638477</v>
      </c>
      <c r="F107" s="4">
        <f t="shared" si="3"/>
        <v>474834.47434887488</v>
      </c>
      <c r="G107" s="4">
        <f t="shared" si="4"/>
        <v>116159093.4491691</v>
      </c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2">
        <f t="shared" si="0"/>
        <v>100</v>
      </c>
      <c r="C108" s="4">
        <f t="shared" si="1"/>
        <v>1349588.9337752596</v>
      </c>
      <c r="E108" s="4">
        <f t="shared" si="2"/>
        <v>871193.20086876827</v>
      </c>
      <c r="F108" s="4">
        <f t="shared" si="3"/>
        <v>478395.73290649138</v>
      </c>
      <c r="G108" s="4">
        <f t="shared" si="4"/>
        <v>115680697.71626261</v>
      </c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2">
        <f t="shared" si="0"/>
        <v>101</v>
      </c>
      <c r="C109" s="4">
        <f t="shared" si="1"/>
        <v>1349588.9337752596</v>
      </c>
      <c r="E109" s="4">
        <f t="shared" si="2"/>
        <v>867605.23287196958</v>
      </c>
      <c r="F109" s="4">
        <f t="shared" si="3"/>
        <v>481983.70090329007</v>
      </c>
      <c r="G109" s="4">
        <f t="shared" si="4"/>
        <v>115198714.01535931</v>
      </c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2">
        <f t="shared" si="0"/>
        <v>102</v>
      </c>
      <c r="C110" s="4">
        <f t="shared" si="1"/>
        <v>1349588.9337752596</v>
      </c>
      <c r="E110" s="4">
        <f t="shared" si="2"/>
        <v>863990.3551151948</v>
      </c>
      <c r="F110" s="4">
        <f t="shared" si="3"/>
        <v>485598.57866006484</v>
      </c>
      <c r="G110" s="4">
        <f t="shared" si="4"/>
        <v>114713115.43669924</v>
      </c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2">
        <f t="shared" si="0"/>
        <v>103</v>
      </c>
      <c r="C111" s="4">
        <f t="shared" si="1"/>
        <v>1349588.9337752596</v>
      </c>
      <c r="E111" s="4">
        <f t="shared" si="2"/>
        <v>860348.36577524431</v>
      </c>
      <c r="F111" s="4">
        <f t="shared" si="3"/>
        <v>489240.56800001534</v>
      </c>
      <c r="G111" s="4">
        <f t="shared" si="4"/>
        <v>114223874.86869922</v>
      </c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2">
        <f t="shared" si="0"/>
        <v>104</v>
      </c>
      <c r="C112" s="4">
        <f t="shared" si="1"/>
        <v>1349588.9337752596</v>
      </c>
      <c r="E112" s="4">
        <f t="shared" si="2"/>
        <v>856679.06151524419</v>
      </c>
      <c r="F112" s="4">
        <f t="shared" si="3"/>
        <v>492909.87226001546</v>
      </c>
      <c r="G112" s="4">
        <f t="shared" si="4"/>
        <v>113730964.9964392</v>
      </c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2">
        <f t="shared" si="0"/>
        <v>105</v>
      </c>
      <c r="C113" s="4">
        <f t="shared" si="1"/>
        <v>1349588.9337752596</v>
      </c>
      <c r="E113" s="4">
        <f t="shared" si="2"/>
        <v>852982.23747329402</v>
      </c>
      <c r="F113" s="4">
        <f t="shared" si="3"/>
        <v>496606.69630196563</v>
      </c>
      <c r="G113" s="4">
        <f t="shared" si="4"/>
        <v>113234358.30013724</v>
      </c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2">
        <f t="shared" si="0"/>
        <v>106</v>
      </c>
      <c r="C114" s="4">
        <f t="shared" si="1"/>
        <v>1349588.9337752596</v>
      </c>
      <c r="E114" s="4">
        <f t="shared" si="2"/>
        <v>849257.68725102919</v>
      </c>
      <c r="F114" s="4">
        <f t="shared" si="3"/>
        <v>500331.24652423046</v>
      </c>
      <c r="G114" s="4">
        <f t="shared" si="4"/>
        <v>112734027.05361301</v>
      </c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2">
        <f t="shared" si="0"/>
        <v>107</v>
      </c>
      <c r="C115" s="4">
        <f t="shared" si="1"/>
        <v>1349588.9337752596</v>
      </c>
      <c r="E115" s="4">
        <f t="shared" si="2"/>
        <v>845505.20290209749</v>
      </c>
      <c r="F115" s="4">
        <f t="shared" si="3"/>
        <v>504083.73087316216</v>
      </c>
      <c r="G115" s="4">
        <f t="shared" si="4"/>
        <v>112229943.32273984</v>
      </c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2">
        <f t="shared" si="0"/>
        <v>108</v>
      </c>
      <c r="C116" s="4">
        <f t="shared" si="1"/>
        <v>1349588.9337752596</v>
      </c>
      <c r="E116" s="4">
        <f t="shared" si="2"/>
        <v>841724.57492054871</v>
      </c>
      <c r="F116" s="4">
        <f t="shared" si="3"/>
        <v>507864.35885471094</v>
      </c>
      <c r="G116" s="4">
        <f t="shared" si="4"/>
        <v>111722078.96388513</v>
      </c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2">
        <f t="shared" si="0"/>
        <v>109</v>
      </c>
      <c r="C117" s="4">
        <f t="shared" si="1"/>
        <v>1349588.9337752596</v>
      </c>
      <c r="E117" s="4">
        <f t="shared" si="2"/>
        <v>837915.59222913848</v>
      </c>
      <c r="F117" s="4">
        <f t="shared" si="3"/>
        <v>511673.34154612117</v>
      </c>
      <c r="G117" s="4">
        <f t="shared" si="4"/>
        <v>111210405.62233901</v>
      </c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2">
        <f t="shared" si="0"/>
        <v>110</v>
      </c>
      <c r="C118" s="4">
        <f t="shared" si="1"/>
        <v>1349588.9337752596</v>
      </c>
      <c r="E118" s="4">
        <f t="shared" si="2"/>
        <v>834078.0421675425</v>
      </c>
      <c r="F118" s="4">
        <f t="shared" si="3"/>
        <v>515510.89160771715</v>
      </c>
      <c r="G118" s="4">
        <f t="shared" si="4"/>
        <v>110694894.73073129</v>
      </c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2">
        <f t="shared" si="0"/>
        <v>111</v>
      </c>
      <c r="C119" s="4">
        <f t="shared" si="1"/>
        <v>1349588.9337752596</v>
      </c>
      <c r="E119" s="4">
        <f t="shared" si="2"/>
        <v>830211.71048048465</v>
      </c>
      <c r="F119" s="4">
        <f t="shared" si="3"/>
        <v>519377.223294775</v>
      </c>
      <c r="G119" s="4">
        <f t="shared" si="4"/>
        <v>110175517.50743651</v>
      </c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2">
        <f t="shared" si="0"/>
        <v>112</v>
      </c>
      <c r="C120" s="4">
        <f t="shared" si="1"/>
        <v>1349588.9337752596</v>
      </c>
      <c r="E120" s="4">
        <f t="shared" si="2"/>
        <v>826316.38130577386</v>
      </c>
      <c r="F120" s="4">
        <f t="shared" si="3"/>
        <v>523272.55246948579</v>
      </c>
      <c r="G120" s="4">
        <f t="shared" si="4"/>
        <v>109652244.95496702</v>
      </c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2">
        <f t="shared" si="0"/>
        <v>113</v>
      </c>
      <c r="C121" s="4">
        <f t="shared" si="1"/>
        <v>1349588.9337752596</v>
      </c>
      <c r="E121" s="4">
        <f t="shared" si="2"/>
        <v>822391.83716225263</v>
      </c>
      <c r="F121" s="4">
        <f t="shared" si="3"/>
        <v>527197.09661300702</v>
      </c>
      <c r="G121" s="4">
        <f t="shared" si="4"/>
        <v>109125047.85835402</v>
      </c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2">
        <f t="shared" si="0"/>
        <v>114</v>
      </c>
      <c r="C122" s="4">
        <f t="shared" si="1"/>
        <v>1349588.9337752596</v>
      </c>
      <c r="E122" s="4">
        <f t="shared" si="2"/>
        <v>818437.85893765511</v>
      </c>
      <c r="F122" s="4">
        <f t="shared" si="3"/>
        <v>531151.07483760454</v>
      </c>
      <c r="G122" s="4">
        <f t="shared" si="4"/>
        <v>108593896.78351641</v>
      </c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2">
        <f t="shared" si="0"/>
        <v>115</v>
      </c>
      <c r="C123" s="4">
        <f t="shared" si="1"/>
        <v>1349588.9337752596</v>
      </c>
      <c r="E123" s="4">
        <f t="shared" si="2"/>
        <v>814454.22587637301</v>
      </c>
      <c r="F123" s="4">
        <f t="shared" si="3"/>
        <v>535134.70789888664</v>
      </c>
      <c r="G123" s="4">
        <f t="shared" si="4"/>
        <v>108058762.07561752</v>
      </c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2">
        <f t="shared" si="0"/>
        <v>116</v>
      </c>
      <c r="C124" s="4">
        <f t="shared" si="1"/>
        <v>1349588.9337752596</v>
      </c>
      <c r="E124" s="4">
        <f t="shared" si="2"/>
        <v>810440.71556713141</v>
      </c>
      <c r="F124" s="4">
        <f t="shared" si="3"/>
        <v>539148.21820812824</v>
      </c>
      <c r="G124" s="4">
        <f t="shared" si="4"/>
        <v>107519613.85740939</v>
      </c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2">
        <f t="shared" si="0"/>
        <v>117</v>
      </c>
      <c r="C125" s="4">
        <f t="shared" si="1"/>
        <v>1349588.9337752596</v>
      </c>
      <c r="E125" s="4">
        <f t="shared" si="2"/>
        <v>806397.10393057042</v>
      </c>
      <c r="F125" s="4">
        <f t="shared" si="3"/>
        <v>543191.82984468923</v>
      </c>
      <c r="G125" s="4">
        <f t="shared" si="4"/>
        <v>106976422.0275647</v>
      </c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2">
        <f t="shared" si="0"/>
        <v>118</v>
      </c>
      <c r="C126" s="4">
        <f t="shared" si="1"/>
        <v>1349588.9337752596</v>
      </c>
      <c r="E126" s="4">
        <f t="shared" si="2"/>
        <v>802323.16520673526</v>
      </c>
      <c r="F126" s="4">
        <f t="shared" si="3"/>
        <v>547265.76856852439</v>
      </c>
      <c r="G126" s="4">
        <f t="shared" si="4"/>
        <v>106429156.25899617</v>
      </c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2">
        <f t="shared" si="0"/>
        <v>119</v>
      </c>
      <c r="C127" s="4">
        <f t="shared" si="1"/>
        <v>1349588.9337752596</v>
      </c>
      <c r="E127" s="4">
        <f t="shared" si="2"/>
        <v>798218.67194247129</v>
      </c>
      <c r="F127" s="4">
        <f t="shared" si="3"/>
        <v>551370.26183278835</v>
      </c>
      <c r="G127" s="4">
        <f t="shared" si="4"/>
        <v>105877785.99716339</v>
      </c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2">
        <f t="shared" si="0"/>
        <v>120</v>
      </c>
      <c r="C128" s="4">
        <f t="shared" si="1"/>
        <v>1349588.9337752596</v>
      </c>
      <c r="E128" s="4">
        <f t="shared" si="2"/>
        <v>794083.39497872535</v>
      </c>
      <c r="F128" s="4">
        <f t="shared" si="3"/>
        <v>555505.5387965343</v>
      </c>
      <c r="G128" s="4">
        <f t="shared" si="4"/>
        <v>105322280.45836686</v>
      </c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2">
        <f t="shared" si="0"/>
        <v>121</v>
      </c>
      <c r="C129" s="4">
        <f t="shared" ref="C129:C171" si="5">IF(B129&lt;=$C$3,$C$5,"")</f>
        <v>1349588.9337752596</v>
      </c>
      <c r="E129" s="4">
        <f t="shared" ref="E129:E171" si="6">IF(C129="","",G128*IF($D$4="Efectiva Anual",(NOMINAL($C$4,12)/12),$C$4))</f>
        <v>789917.10343775142</v>
      </c>
      <c r="F129" s="4">
        <f t="shared" ref="F129:F171" si="7">IF(C129="","",(C129+D129-E129))</f>
        <v>559671.83033750823</v>
      </c>
      <c r="G129" s="4">
        <f t="shared" ref="G129:G171" si="8">IF(C129="","",(G128-F129))</f>
        <v>104762608.62802935</v>
      </c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2">
        <f t="shared" ref="B130:B193" si="9">IF(B129&gt;=$C$3,"",B129+1)</f>
        <v>122</v>
      </c>
      <c r="C130" s="4">
        <f t="shared" si="5"/>
        <v>1349588.9337752596</v>
      </c>
      <c r="E130" s="4">
        <f t="shared" si="6"/>
        <v>785719.56471022009</v>
      </c>
      <c r="F130" s="4">
        <f t="shared" si="7"/>
        <v>563869.36906503956</v>
      </c>
      <c r="G130" s="4">
        <f t="shared" si="8"/>
        <v>104198739.2589643</v>
      </c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2">
        <f t="shared" si="9"/>
        <v>123</v>
      </c>
      <c r="C131" s="4">
        <f t="shared" si="5"/>
        <v>1349588.9337752596</v>
      </c>
      <c r="E131" s="4">
        <f t="shared" si="6"/>
        <v>781490.54444223223</v>
      </c>
      <c r="F131" s="4">
        <f t="shared" si="7"/>
        <v>568098.38933302741</v>
      </c>
      <c r="G131" s="4">
        <f t="shared" si="8"/>
        <v>103630640.86963128</v>
      </c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2">
        <f t="shared" si="9"/>
        <v>124</v>
      </c>
      <c r="C132" s="4">
        <f t="shared" si="5"/>
        <v>1349588.9337752596</v>
      </c>
      <c r="E132" s="4">
        <f t="shared" si="6"/>
        <v>777229.80652223458</v>
      </c>
      <c r="F132" s="4">
        <f t="shared" si="7"/>
        <v>572359.12725302507</v>
      </c>
      <c r="G132" s="4">
        <f t="shared" si="8"/>
        <v>103058281.74237825</v>
      </c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2">
        <f t="shared" si="9"/>
        <v>125</v>
      </c>
      <c r="C133" s="4">
        <f t="shared" si="5"/>
        <v>1349588.9337752596</v>
      </c>
      <c r="E133" s="4">
        <f t="shared" si="6"/>
        <v>772937.11306783685</v>
      </c>
      <c r="F133" s="4">
        <f t="shared" si="7"/>
        <v>576651.8207074228</v>
      </c>
      <c r="G133" s="4">
        <f t="shared" si="8"/>
        <v>102481629.92167082</v>
      </c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2">
        <f t="shared" si="9"/>
        <v>126</v>
      </c>
      <c r="C134" s="4">
        <f t="shared" si="5"/>
        <v>1349588.9337752596</v>
      </c>
      <c r="E134" s="4">
        <f t="shared" si="6"/>
        <v>768612.22441253113</v>
      </c>
      <c r="F134" s="4">
        <f t="shared" si="7"/>
        <v>580976.70936272852</v>
      </c>
      <c r="G134" s="4">
        <f t="shared" si="8"/>
        <v>101900653.21230809</v>
      </c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2">
        <f t="shared" si="9"/>
        <v>127</v>
      </c>
      <c r="C135" s="4">
        <f t="shared" si="5"/>
        <v>1349588.9337752596</v>
      </c>
      <c r="E135" s="4">
        <f t="shared" si="6"/>
        <v>764254.89909231069</v>
      </c>
      <c r="F135" s="4">
        <f t="shared" si="7"/>
        <v>585334.03468294896</v>
      </c>
      <c r="G135" s="4">
        <f t="shared" si="8"/>
        <v>101315319.17762515</v>
      </c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2">
        <f t="shared" si="9"/>
        <v>128</v>
      </c>
      <c r="C136" s="4">
        <f t="shared" si="5"/>
        <v>1349588.9337752596</v>
      </c>
      <c r="E136" s="4">
        <f t="shared" si="6"/>
        <v>759864.89383218857</v>
      </c>
      <c r="F136" s="4">
        <f t="shared" si="7"/>
        <v>589724.03994307108</v>
      </c>
      <c r="G136" s="4">
        <f t="shared" si="8"/>
        <v>100725595.13768208</v>
      </c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2">
        <f t="shared" si="9"/>
        <v>129</v>
      </c>
      <c r="C137" s="4">
        <f t="shared" si="5"/>
        <v>1349588.9337752596</v>
      </c>
      <c r="E137" s="4">
        <f t="shared" si="6"/>
        <v>755441.96353261557</v>
      </c>
      <c r="F137" s="4">
        <f t="shared" si="7"/>
        <v>594146.97024264408</v>
      </c>
      <c r="G137" s="4">
        <f t="shared" si="8"/>
        <v>100131448.16743943</v>
      </c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2">
        <f t="shared" si="9"/>
        <v>130</v>
      </c>
      <c r="C138" s="4">
        <f t="shared" si="5"/>
        <v>1349588.9337752596</v>
      </c>
      <c r="E138" s="4">
        <f t="shared" si="6"/>
        <v>750985.86125579569</v>
      </c>
      <c r="F138" s="4">
        <f t="shared" si="7"/>
        <v>598603.07251946395</v>
      </c>
      <c r="G138" s="4">
        <f t="shared" si="8"/>
        <v>99532845.094919965</v>
      </c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2">
        <f t="shared" si="9"/>
        <v>131</v>
      </c>
      <c r="C139" s="4">
        <f t="shared" si="5"/>
        <v>1349588.9337752596</v>
      </c>
      <c r="E139" s="4">
        <f t="shared" si="6"/>
        <v>746496.33821189974</v>
      </c>
      <c r="F139" s="4">
        <f t="shared" si="7"/>
        <v>603092.59556335991</v>
      </c>
      <c r="G139" s="4">
        <f t="shared" si="8"/>
        <v>98929752.499356598</v>
      </c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2">
        <f t="shared" si="9"/>
        <v>132</v>
      </c>
      <c r="C140" s="4">
        <f t="shared" si="5"/>
        <v>1349588.9337752596</v>
      </c>
      <c r="E140" s="4">
        <f t="shared" si="6"/>
        <v>741973.1437451744</v>
      </c>
      <c r="F140" s="4">
        <f t="shared" si="7"/>
        <v>607615.79003008525</v>
      </c>
      <c r="G140" s="4">
        <f t="shared" si="8"/>
        <v>98322136.709326506</v>
      </c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2">
        <f t="shared" si="9"/>
        <v>133</v>
      </c>
      <c r="C141" s="4">
        <f t="shared" si="5"/>
        <v>1349588.9337752596</v>
      </c>
      <c r="E141" s="4">
        <f t="shared" si="6"/>
        <v>737416.02531994879</v>
      </c>
      <c r="F141" s="4">
        <f t="shared" si="7"/>
        <v>612172.90845531086</v>
      </c>
      <c r="G141" s="4">
        <f t="shared" si="8"/>
        <v>97709963.800871193</v>
      </c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2">
        <f t="shared" si="9"/>
        <v>134</v>
      </c>
      <c r="C142" s="4">
        <f t="shared" si="5"/>
        <v>1349588.9337752596</v>
      </c>
      <c r="E142" s="4">
        <f t="shared" si="6"/>
        <v>732824.72850653389</v>
      </c>
      <c r="F142" s="4">
        <f t="shared" si="7"/>
        <v>616764.20526872575</v>
      </c>
      <c r="G142" s="4">
        <f t="shared" si="8"/>
        <v>97093199.595602468</v>
      </c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2">
        <f t="shared" si="9"/>
        <v>135</v>
      </c>
      <c r="C143" s="4">
        <f t="shared" si="5"/>
        <v>1349588.9337752596</v>
      </c>
      <c r="E143" s="4">
        <f t="shared" si="6"/>
        <v>728198.99696701847</v>
      </c>
      <c r="F143" s="4">
        <f t="shared" si="7"/>
        <v>621389.93680824118</v>
      </c>
      <c r="G143" s="4">
        <f t="shared" si="8"/>
        <v>96471809.658794224</v>
      </c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2">
        <f t="shared" si="9"/>
        <v>136</v>
      </c>
      <c r="C144" s="4">
        <f t="shared" si="5"/>
        <v>1349588.9337752596</v>
      </c>
      <c r="E144" s="4">
        <f t="shared" si="6"/>
        <v>723538.5724409566</v>
      </c>
      <c r="F144" s="4">
        <f t="shared" si="7"/>
        <v>626050.36133430304</v>
      </c>
      <c r="G144" s="4">
        <f t="shared" si="8"/>
        <v>95845759.297459915</v>
      </c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2">
        <f t="shared" si="9"/>
        <v>137</v>
      </c>
      <c r="C145" s="4">
        <f t="shared" si="5"/>
        <v>1349588.9337752596</v>
      </c>
      <c r="E145" s="4">
        <f t="shared" si="6"/>
        <v>718843.19473094936</v>
      </c>
      <c r="F145" s="4">
        <f t="shared" si="7"/>
        <v>630745.73904431029</v>
      </c>
      <c r="G145" s="4">
        <f t="shared" si="8"/>
        <v>95215013.558415607</v>
      </c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2">
        <f t="shared" si="9"/>
        <v>138</v>
      </c>
      <c r="C146" s="4">
        <f t="shared" si="5"/>
        <v>1349588.9337752596</v>
      </c>
      <c r="E146" s="4">
        <f t="shared" si="6"/>
        <v>714112.60168811702</v>
      </c>
      <c r="F146" s="4">
        <f t="shared" si="7"/>
        <v>635476.33208714263</v>
      </c>
      <c r="G146" s="4">
        <f t="shared" si="8"/>
        <v>94579537.226328462</v>
      </c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2">
        <f t="shared" si="9"/>
        <v>139</v>
      </c>
      <c r="C147" s="4">
        <f t="shared" si="5"/>
        <v>1349588.9337752596</v>
      </c>
      <c r="E147" s="4">
        <f t="shared" si="6"/>
        <v>709346.52919746342</v>
      </c>
      <c r="F147" s="4">
        <f t="shared" si="7"/>
        <v>640242.40457779623</v>
      </c>
      <c r="G147" s="4">
        <f t="shared" si="8"/>
        <v>93939294.821750671</v>
      </c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2">
        <f t="shared" si="9"/>
        <v>140</v>
      </c>
      <c r="C148" s="4">
        <f t="shared" si="5"/>
        <v>1349588.9337752596</v>
      </c>
      <c r="E148" s="4">
        <f t="shared" si="6"/>
        <v>704544.71116313001</v>
      </c>
      <c r="F148" s="4">
        <f t="shared" si="7"/>
        <v>645044.22261212964</v>
      </c>
      <c r="G148" s="4">
        <f t="shared" si="8"/>
        <v>93294250.599138543</v>
      </c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2">
        <f t="shared" si="9"/>
        <v>141</v>
      </c>
      <c r="C149" s="4">
        <f t="shared" si="5"/>
        <v>1349588.9337752596</v>
      </c>
      <c r="E149" s="4">
        <f t="shared" si="6"/>
        <v>699706.87949353899</v>
      </c>
      <c r="F149" s="4">
        <f t="shared" si="7"/>
        <v>649882.05428172066</v>
      </c>
      <c r="G149" s="4">
        <f t="shared" si="8"/>
        <v>92644368.544856817</v>
      </c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2">
        <f t="shared" si="9"/>
        <v>142</v>
      </c>
      <c r="C150" s="4">
        <f t="shared" si="5"/>
        <v>1349588.9337752596</v>
      </c>
      <c r="E150" s="4">
        <f t="shared" si="6"/>
        <v>694832.76408642612</v>
      </c>
      <c r="F150" s="4">
        <f t="shared" si="7"/>
        <v>654756.16968883353</v>
      </c>
      <c r="G150" s="4">
        <f t="shared" si="8"/>
        <v>91989612.375167981</v>
      </c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2">
        <f t="shared" si="9"/>
        <v>143</v>
      </c>
      <c r="C151" s="4">
        <f t="shared" si="5"/>
        <v>1349588.9337752596</v>
      </c>
      <c r="E151" s="4">
        <f t="shared" si="6"/>
        <v>689922.09281375981</v>
      </c>
      <c r="F151" s="4">
        <f t="shared" si="7"/>
        <v>659666.84096149984</v>
      </c>
      <c r="G151" s="4">
        <f t="shared" si="8"/>
        <v>91329945.53420648</v>
      </c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2">
        <f t="shared" si="9"/>
        <v>144</v>
      </c>
      <c r="C152" s="4">
        <f t="shared" si="5"/>
        <v>1349588.9337752596</v>
      </c>
      <c r="E152" s="4">
        <f t="shared" si="6"/>
        <v>684974.59150654858</v>
      </c>
      <c r="F152" s="4">
        <f t="shared" si="7"/>
        <v>664614.34226871107</v>
      </c>
      <c r="G152" s="4">
        <f t="shared" si="8"/>
        <v>90665331.191937774</v>
      </c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2">
        <f t="shared" si="9"/>
        <v>145</v>
      </c>
      <c r="C153" s="4">
        <f t="shared" si="5"/>
        <v>1349588.9337752596</v>
      </c>
      <c r="E153" s="4">
        <f t="shared" si="6"/>
        <v>679989.98393953324</v>
      </c>
      <c r="F153" s="4">
        <f t="shared" si="7"/>
        <v>669598.94983572641</v>
      </c>
      <c r="G153" s="4">
        <f t="shared" si="8"/>
        <v>89995732.242102042</v>
      </c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2">
        <f t="shared" si="9"/>
        <v>146</v>
      </c>
      <c r="C154" s="4">
        <f t="shared" si="5"/>
        <v>1349588.9337752596</v>
      </c>
      <c r="E154" s="4">
        <f t="shared" si="6"/>
        <v>674967.99181576527</v>
      </c>
      <c r="F154" s="4">
        <f t="shared" si="7"/>
        <v>674620.94195949438</v>
      </c>
      <c r="G154" s="4">
        <f t="shared" si="8"/>
        <v>89321111.300142542</v>
      </c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2">
        <f t="shared" si="9"/>
        <v>147</v>
      </c>
      <c r="C155" s="4">
        <f t="shared" si="5"/>
        <v>1349588.9337752596</v>
      </c>
      <c r="E155" s="4">
        <f t="shared" si="6"/>
        <v>669908.33475106908</v>
      </c>
      <c r="F155" s="4">
        <f t="shared" si="7"/>
        <v>679680.59902419057</v>
      </c>
      <c r="G155" s="4">
        <f t="shared" si="8"/>
        <v>88641430.70111835</v>
      </c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2">
        <f t="shared" si="9"/>
        <v>148</v>
      </c>
      <c r="C156" s="4">
        <f t="shared" si="5"/>
        <v>1349588.9337752596</v>
      </c>
      <c r="E156" s="4">
        <f t="shared" si="6"/>
        <v>664810.73025838763</v>
      </c>
      <c r="F156" s="4">
        <f t="shared" si="7"/>
        <v>684778.20351687202</v>
      </c>
      <c r="G156" s="4">
        <f t="shared" si="8"/>
        <v>87956652.497601479</v>
      </c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2">
        <f t="shared" si="9"/>
        <v>149</v>
      </c>
      <c r="C157" s="4">
        <f t="shared" si="5"/>
        <v>1349588.9337752596</v>
      </c>
      <c r="E157" s="4">
        <f t="shared" si="6"/>
        <v>659674.89373201109</v>
      </c>
      <c r="F157" s="4">
        <f t="shared" si="7"/>
        <v>689914.04004324856</v>
      </c>
      <c r="G157" s="4">
        <f t="shared" si="8"/>
        <v>87266738.45755823</v>
      </c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2">
        <f t="shared" si="9"/>
        <v>150</v>
      </c>
      <c r="C158" s="4">
        <f t="shared" si="5"/>
        <v>1349588.9337752596</v>
      </c>
      <c r="E158" s="4">
        <f t="shared" si="6"/>
        <v>654500.5384316867</v>
      </c>
      <c r="F158" s="4">
        <f t="shared" si="7"/>
        <v>695088.39534357295</v>
      </c>
      <c r="G158" s="4">
        <f t="shared" si="8"/>
        <v>86571650.062214658</v>
      </c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2">
        <f t="shared" si="9"/>
        <v>151</v>
      </c>
      <c r="C159" s="4">
        <f t="shared" si="5"/>
        <v>1349588.9337752596</v>
      </c>
      <c r="E159" s="4">
        <f t="shared" si="6"/>
        <v>649287.37546660996</v>
      </c>
      <c r="F159" s="4">
        <f t="shared" si="7"/>
        <v>700301.55830864969</v>
      </c>
      <c r="G159" s="4">
        <f t="shared" si="8"/>
        <v>85871348.503906012</v>
      </c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2">
        <f t="shared" si="9"/>
        <v>152</v>
      </c>
      <c r="C160" s="4">
        <f t="shared" si="5"/>
        <v>1349588.9337752596</v>
      </c>
      <c r="E160" s="4">
        <f t="shared" si="6"/>
        <v>644035.11377929512</v>
      </c>
      <c r="F160" s="4">
        <f t="shared" si="7"/>
        <v>705553.81999596453</v>
      </c>
      <c r="G160" s="4">
        <f t="shared" si="8"/>
        <v>85165794.683910042</v>
      </c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2">
        <f t="shared" si="9"/>
        <v>153</v>
      </c>
      <c r="C161" s="4">
        <f t="shared" si="5"/>
        <v>1349588.9337752596</v>
      </c>
      <c r="E161" s="4">
        <f t="shared" si="6"/>
        <v>638743.46012932528</v>
      </c>
      <c r="F161" s="4">
        <f t="shared" si="7"/>
        <v>710845.47364593437</v>
      </c>
      <c r="G161" s="4">
        <f t="shared" si="8"/>
        <v>84454949.210264102</v>
      </c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2">
        <f t="shared" si="9"/>
        <v>154</v>
      </c>
      <c r="C162" s="4">
        <f t="shared" si="5"/>
        <v>1349588.9337752596</v>
      </c>
      <c r="E162" s="4">
        <f t="shared" si="6"/>
        <v>633412.11907698074</v>
      </c>
      <c r="F162" s="4">
        <f t="shared" si="7"/>
        <v>716176.8146982789</v>
      </c>
      <c r="G162" s="4">
        <f t="shared" si="8"/>
        <v>83738772.395565823</v>
      </c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2">
        <f t="shared" si="9"/>
        <v>155</v>
      </c>
      <c r="C163" s="4">
        <f t="shared" si="5"/>
        <v>1349588.9337752596</v>
      </c>
      <c r="E163" s="4">
        <f t="shared" si="6"/>
        <v>628040.7929667437</v>
      </c>
      <c r="F163" s="4">
        <f t="shared" si="7"/>
        <v>721548.14080851595</v>
      </c>
      <c r="G163" s="4">
        <f t="shared" si="8"/>
        <v>83017224.2547573</v>
      </c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2">
        <f t="shared" si="9"/>
        <v>156</v>
      </c>
      <c r="C164" s="4">
        <f t="shared" si="5"/>
        <v>1349588.9337752596</v>
      </c>
      <c r="E164" s="4">
        <f t="shared" si="6"/>
        <v>622629.18191067968</v>
      </c>
      <c r="F164" s="4">
        <f t="shared" si="7"/>
        <v>726959.75186457997</v>
      </c>
      <c r="G164" s="4">
        <f t="shared" si="8"/>
        <v>82290264.502892718</v>
      </c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2">
        <f t="shared" si="9"/>
        <v>157</v>
      </c>
      <c r="C165" s="4">
        <f t="shared" si="5"/>
        <v>1349588.9337752596</v>
      </c>
      <c r="E165" s="4">
        <f t="shared" si="6"/>
        <v>617176.98377169541</v>
      </c>
      <c r="F165" s="4">
        <f t="shared" si="7"/>
        <v>732411.95000356424</v>
      </c>
      <c r="G165" s="4">
        <f t="shared" si="8"/>
        <v>81557852.552889153</v>
      </c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2">
        <f t="shared" si="9"/>
        <v>158</v>
      </c>
      <c r="C166" s="4">
        <f t="shared" si="5"/>
        <v>1349588.9337752596</v>
      </c>
      <c r="E166" s="4">
        <f t="shared" si="6"/>
        <v>611683.89414666861</v>
      </c>
      <c r="F166" s="4">
        <f t="shared" si="7"/>
        <v>737905.03962859104</v>
      </c>
      <c r="G166" s="4">
        <f t="shared" si="8"/>
        <v>80819947.513260558</v>
      </c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2">
        <f t="shared" si="9"/>
        <v>159</v>
      </c>
      <c r="C167" s="4">
        <f t="shared" si="5"/>
        <v>1349588.9337752596</v>
      </c>
      <c r="E167" s="4">
        <f t="shared" si="6"/>
        <v>606149.60634945414</v>
      </c>
      <c r="F167" s="4">
        <f t="shared" si="7"/>
        <v>743439.3274258055</v>
      </c>
      <c r="G167" s="4">
        <f t="shared" si="8"/>
        <v>80076508.185834751</v>
      </c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2">
        <f t="shared" si="9"/>
        <v>160</v>
      </c>
      <c r="C168" s="4">
        <f t="shared" si="5"/>
        <v>1349588.9337752596</v>
      </c>
      <c r="E168" s="4">
        <f t="shared" si="6"/>
        <v>600573.81139376061</v>
      </c>
      <c r="F168" s="4">
        <f t="shared" si="7"/>
        <v>749015.12238149904</v>
      </c>
      <c r="G168" s="4">
        <f t="shared" si="8"/>
        <v>79327493.063453257</v>
      </c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2">
        <f t="shared" si="9"/>
        <v>161</v>
      </c>
      <c r="C169" s="4">
        <f t="shared" si="5"/>
        <v>1349588.9337752596</v>
      </c>
      <c r="E169" s="4">
        <f t="shared" si="6"/>
        <v>594956.19797589944</v>
      </c>
      <c r="F169" s="4">
        <f t="shared" si="7"/>
        <v>754632.73579936021</v>
      </c>
      <c r="G169" s="4">
        <f t="shared" si="8"/>
        <v>78572860.3276539</v>
      </c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2">
        <f t="shared" si="9"/>
        <v>162</v>
      </c>
      <c r="C170" s="4">
        <f t="shared" si="5"/>
        <v>1349588.9337752596</v>
      </c>
      <c r="E170" s="4">
        <f t="shared" si="6"/>
        <v>589296.45245740423</v>
      </c>
      <c r="F170" s="4">
        <f t="shared" si="7"/>
        <v>760292.48131785542</v>
      </c>
      <c r="G170" s="4">
        <f t="shared" si="8"/>
        <v>77812567.846336037</v>
      </c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2">
        <f t="shared" si="9"/>
        <v>163</v>
      </c>
      <c r="C171" s="4">
        <f t="shared" si="5"/>
        <v>1349588.9337752596</v>
      </c>
      <c r="E171" s="4">
        <f t="shared" si="6"/>
        <v>583594.25884752022</v>
      </c>
      <c r="F171" s="4">
        <f t="shared" si="7"/>
        <v>765994.67492773943</v>
      </c>
      <c r="G171" s="4">
        <f t="shared" si="8"/>
        <v>77046573.171408296</v>
      </c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2">
        <f t="shared" si="9"/>
        <v>164</v>
      </c>
      <c r="C172" s="4">
        <f t="shared" ref="C172:C235" si="10">IF(B172&lt;=$C$3,$C$5,"")</f>
        <v>1349588.9337752596</v>
      </c>
      <c r="E172" s="4">
        <f t="shared" ref="E172:E235" si="11">IF(C172="","",G171*IF($D$4="Efectiva Anual",(NOMINAL($C$4,12)/12),$C$4))</f>
        <v>577849.29878556216</v>
      </c>
      <c r="F172" s="4">
        <f t="shared" ref="F172:F235" si="12">IF(C172="","",(C172+D172-E172))</f>
        <v>771739.63498969749</v>
      </c>
      <c r="G172" s="4">
        <f t="shared" ref="G172:G235" si="13">IF(C172="","",(G171-F172))</f>
        <v>76274833.536418602</v>
      </c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2">
        <f t="shared" si="9"/>
        <v>165</v>
      </c>
      <c r="C173" s="4">
        <f t="shared" si="10"/>
        <v>1349588.9337752596</v>
      </c>
      <c r="E173" s="4">
        <f t="shared" si="11"/>
        <v>572061.25152313954</v>
      </c>
      <c r="F173" s="4">
        <f t="shared" si="12"/>
        <v>777527.68225212011</v>
      </c>
      <c r="G173" s="4">
        <f t="shared" si="13"/>
        <v>75497305.854166478</v>
      </c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2">
        <f t="shared" si="9"/>
        <v>166</v>
      </c>
      <c r="C174" s="4">
        <f t="shared" si="10"/>
        <v>1349588.9337752596</v>
      </c>
      <c r="E174" s="4">
        <f t="shared" si="11"/>
        <v>566229.79390624852</v>
      </c>
      <c r="F174" s="4">
        <f t="shared" si="12"/>
        <v>783359.13986901112</v>
      </c>
      <c r="G174" s="4">
        <f t="shared" si="13"/>
        <v>74713946.714297473</v>
      </c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2">
        <f t="shared" si="9"/>
        <v>167</v>
      </c>
      <c r="C175" s="4">
        <f t="shared" si="10"/>
        <v>1349588.9337752596</v>
      </c>
      <c r="E175" s="4">
        <f t="shared" si="11"/>
        <v>560354.60035723099</v>
      </c>
      <c r="F175" s="4">
        <f t="shared" si="12"/>
        <v>789234.33341802866</v>
      </c>
      <c r="G175" s="4">
        <f t="shared" si="13"/>
        <v>73924712.380879447</v>
      </c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2">
        <f t="shared" si="9"/>
        <v>168</v>
      </c>
      <c r="C176" s="4">
        <f t="shared" si="10"/>
        <v>1349588.9337752596</v>
      </c>
      <c r="E176" s="4">
        <f t="shared" si="11"/>
        <v>554435.34285659587</v>
      </c>
      <c r="F176" s="4">
        <f t="shared" si="12"/>
        <v>795153.59091866377</v>
      </c>
      <c r="G176" s="4">
        <f t="shared" si="13"/>
        <v>73129558.789960787</v>
      </c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2">
        <f t="shared" si="9"/>
        <v>169</v>
      </c>
      <c r="C177" s="4">
        <f t="shared" si="10"/>
        <v>1349588.9337752596</v>
      </c>
      <c r="E177" s="4">
        <f t="shared" si="11"/>
        <v>548471.69092470594</v>
      </c>
      <c r="F177" s="4">
        <f t="shared" si="12"/>
        <v>801117.24285055371</v>
      </c>
      <c r="G177" s="4">
        <f t="shared" si="13"/>
        <v>72328441.54711023</v>
      </c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2">
        <f t="shared" si="9"/>
        <v>170</v>
      </c>
      <c r="C178" s="4">
        <f t="shared" si="10"/>
        <v>1349588.9337752596</v>
      </c>
      <c r="E178" s="4">
        <f t="shared" si="11"/>
        <v>542463.3116033267</v>
      </c>
      <c r="F178" s="4">
        <f t="shared" si="12"/>
        <v>807125.62217193295</v>
      </c>
      <c r="G178" s="4">
        <f t="shared" si="13"/>
        <v>71521315.924938291</v>
      </c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2">
        <f t="shared" si="9"/>
        <v>171</v>
      </c>
      <c r="C179" s="4">
        <f t="shared" si="10"/>
        <v>1349588.9337752596</v>
      </c>
      <c r="E179" s="4">
        <f t="shared" si="11"/>
        <v>536409.86943703715</v>
      </c>
      <c r="F179" s="4">
        <f t="shared" si="12"/>
        <v>813179.0643382225</v>
      </c>
      <c r="G179" s="4">
        <f t="shared" si="13"/>
        <v>70708136.860600069</v>
      </c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2">
        <f t="shared" si="9"/>
        <v>172</v>
      </c>
      <c r="C180" s="4">
        <f t="shared" si="10"/>
        <v>1349588.9337752596</v>
      </c>
      <c r="E180" s="4">
        <f t="shared" si="11"/>
        <v>530311.0264545005</v>
      </c>
      <c r="F180" s="4">
        <f t="shared" si="12"/>
        <v>819277.90732075914</v>
      </c>
      <c r="G180" s="4">
        <f t="shared" si="13"/>
        <v>69888858.953279316</v>
      </c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2">
        <f t="shared" si="9"/>
        <v>173</v>
      </c>
      <c r="C181" s="4">
        <f t="shared" si="10"/>
        <v>1349588.9337752596</v>
      </c>
      <c r="E181" s="4">
        <f t="shared" si="11"/>
        <v>524166.44214959483</v>
      </c>
      <c r="F181" s="4">
        <f t="shared" si="12"/>
        <v>825422.49162566476</v>
      </c>
      <c r="G181" s="4">
        <f t="shared" si="13"/>
        <v>69063436.46165365</v>
      </c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2">
        <f t="shared" si="9"/>
        <v>174</v>
      </c>
      <c r="C182" s="4">
        <f t="shared" si="10"/>
        <v>1349588.9337752596</v>
      </c>
      <c r="E182" s="4">
        <f t="shared" si="11"/>
        <v>517975.77346240234</v>
      </c>
      <c r="F182" s="4">
        <f t="shared" si="12"/>
        <v>831613.16031285725</v>
      </c>
      <c r="G182" s="4">
        <f t="shared" si="13"/>
        <v>68231823.301340789</v>
      </c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2">
        <f t="shared" si="9"/>
        <v>175</v>
      </c>
      <c r="C183" s="4">
        <f t="shared" si="10"/>
        <v>1349588.9337752596</v>
      </c>
      <c r="E183" s="4">
        <f t="shared" si="11"/>
        <v>511738.6747600559</v>
      </c>
      <c r="F183" s="4">
        <f t="shared" si="12"/>
        <v>837850.25901520369</v>
      </c>
      <c r="G183" s="4">
        <f t="shared" si="13"/>
        <v>67393973.042325586</v>
      </c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2">
        <f t="shared" si="9"/>
        <v>176</v>
      </c>
      <c r="C184" s="4">
        <f t="shared" si="10"/>
        <v>1349588.9337752596</v>
      </c>
      <c r="E184" s="4">
        <f t="shared" si="11"/>
        <v>505454.79781744187</v>
      </c>
      <c r="F184" s="4">
        <f t="shared" si="12"/>
        <v>844134.13595781778</v>
      </c>
      <c r="G184" s="4">
        <f t="shared" si="13"/>
        <v>66549838.906367771</v>
      </c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2">
        <f t="shared" si="9"/>
        <v>177</v>
      </c>
      <c r="C185" s="4">
        <f t="shared" si="10"/>
        <v>1349588.9337752596</v>
      </c>
      <c r="E185" s="4">
        <f t="shared" si="11"/>
        <v>499123.79179775825</v>
      </c>
      <c r="F185" s="4">
        <f t="shared" si="12"/>
        <v>850465.14197750133</v>
      </c>
      <c r="G185" s="4">
        <f t="shared" si="13"/>
        <v>65699373.764390267</v>
      </c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2">
        <f t="shared" si="9"/>
        <v>178</v>
      </c>
      <c r="C186" s="4">
        <f t="shared" si="10"/>
        <v>1349588.9337752596</v>
      </c>
      <c r="E186" s="4">
        <f t="shared" si="11"/>
        <v>492745.30323292699</v>
      </c>
      <c r="F186" s="4">
        <f t="shared" si="12"/>
        <v>856843.63054233266</v>
      </c>
      <c r="G186" s="4">
        <f t="shared" si="13"/>
        <v>64842530.133847937</v>
      </c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21">
        <f t="shared" si="9"/>
        <v>179</v>
      </c>
      <c r="C187" s="22">
        <f t="shared" si="10"/>
        <v>1349588.9337752596</v>
      </c>
      <c r="D187" s="22"/>
      <c r="E187" s="22">
        <f t="shared" si="11"/>
        <v>486318.97600385948</v>
      </c>
      <c r="F187" s="22">
        <f t="shared" si="12"/>
        <v>863269.95777140022</v>
      </c>
      <c r="G187" s="22">
        <f t="shared" si="13"/>
        <v>63979260.176076539</v>
      </c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2">
        <f t="shared" si="9"/>
        <v>180</v>
      </c>
      <c r="C188" s="4">
        <f t="shared" si="10"/>
        <v>1349588.9337752596</v>
      </c>
      <c r="E188" s="4">
        <f t="shared" si="11"/>
        <v>479844.45132057404</v>
      </c>
      <c r="F188" s="4">
        <f t="shared" si="12"/>
        <v>869744.48245468561</v>
      </c>
      <c r="G188" s="4">
        <f t="shared" si="13"/>
        <v>63109515.693621852</v>
      </c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2">
        <f t="shared" si="9"/>
        <v>181</v>
      </c>
      <c r="C189" s="4">
        <f t="shared" si="10"/>
        <v>1349588.9337752596</v>
      </c>
      <c r="E189" s="4">
        <f t="shared" si="11"/>
        <v>473321.36770216387</v>
      </c>
      <c r="F189" s="4">
        <f t="shared" si="12"/>
        <v>876267.56607309578</v>
      </c>
      <c r="G189" s="4">
        <f t="shared" si="13"/>
        <v>62233248.127548754</v>
      </c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2">
        <f t="shared" si="9"/>
        <v>182</v>
      </c>
      <c r="C190" s="4">
        <f t="shared" si="10"/>
        <v>1349588.9337752596</v>
      </c>
      <c r="E190" s="4">
        <f t="shared" si="11"/>
        <v>466749.36095661565</v>
      </c>
      <c r="F190" s="4">
        <f t="shared" si="12"/>
        <v>882839.572818644</v>
      </c>
      <c r="G190" s="4">
        <f t="shared" si="13"/>
        <v>61350408.55473011</v>
      </c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2">
        <f t="shared" si="9"/>
        <v>183</v>
      </c>
      <c r="C191" s="4">
        <f t="shared" si="10"/>
        <v>1349588.9337752596</v>
      </c>
      <c r="E191" s="4">
        <f t="shared" si="11"/>
        <v>460128.0641604758</v>
      </c>
      <c r="F191" s="4">
        <f t="shared" si="12"/>
        <v>889460.86961478391</v>
      </c>
      <c r="G191" s="4">
        <f t="shared" si="13"/>
        <v>60460947.685115322</v>
      </c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2">
        <f t="shared" si="9"/>
        <v>184</v>
      </c>
      <c r="C192" s="4">
        <f t="shared" si="10"/>
        <v>1349588.9337752596</v>
      </c>
      <c r="E192" s="4">
        <f t="shared" si="11"/>
        <v>453457.10763836489</v>
      </c>
      <c r="F192" s="4">
        <f t="shared" si="12"/>
        <v>896131.82613689476</v>
      </c>
      <c r="G192" s="4">
        <f t="shared" si="13"/>
        <v>59564815.858978428</v>
      </c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2">
        <f t="shared" si="9"/>
        <v>185</v>
      </c>
      <c r="C193" s="4">
        <f t="shared" si="10"/>
        <v>1349588.9337752596</v>
      </c>
      <c r="E193" s="4">
        <f t="shared" si="11"/>
        <v>446736.11894233822</v>
      </c>
      <c r="F193" s="4">
        <f t="shared" si="12"/>
        <v>902852.81483292137</v>
      </c>
      <c r="G193" s="4">
        <f t="shared" si="13"/>
        <v>58661963.04414551</v>
      </c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2">
        <f t="shared" ref="B194:B257" si="14">IF(B193&gt;=$C$3,"",B193+1)</f>
        <v>186</v>
      </c>
      <c r="C194" s="4">
        <f t="shared" si="10"/>
        <v>1349588.9337752596</v>
      </c>
      <c r="E194" s="4">
        <f t="shared" si="11"/>
        <v>439964.72283109132</v>
      </c>
      <c r="F194" s="4">
        <f t="shared" si="12"/>
        <v>909624.21094416827</v>
      </c>
      <c r="G194" s="4">
        <f t="shared" si="13"/>
        <v>57752338.833201341</v>
      </c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2">
        <f t="shared" si="14"/>
        <v>187</v>
      </c>
      <c r="C195" s="4">
        <f t="shared" si="10"/>
        <v>1349588.9337752596</v>
      </c>
      <c r="E195" s="4">
        <f t="shared" si="11"/>
        <v>433142.54124901007</v>
      </c>
      <c r="F195" s="4">
        <f t="shared" si="12"/>
        <v>916446.39252624963</v>
      </c>
      <c r="G195" s="4">
        <f t="shared" si="13"/>
        <v>56835892.440675095</v>
      </c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2">
        <f t="shared" si="14"/>
        <v>188</v>
      </c>
      <c r="C196" s="4">
        <f t="shared" si="10"/>
        <v>1349588.9337752596</v>
      </c>
      <c r="E196" s="4">
        <f t="shared" si="11"/>
        <v>426269.19330506318</v>
      </c>
      <c r="F196" s="4">
        <f t="shared" si="12"/>
        <v>923319.74047019647</v>
      </c>
      <c r="G196" s="4">
        <f t="shared" si="13"/>
        <v>55912572.700204901</v>
      </c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2">
        <f t="shared" si="14"/>
        <v>189</v>
      </c>
      <c r="C197" s="4">
        <f t="shared" si="10"/>
        <v>1349588.9337752596</v>
      </c>
      <c r="E197" s="4">
        <f t="shared" si="11"/>
        <v>419344.29525153677</v>
      </c>
      <c r="F197" s="4">
        <f t="shared" si="12"/>
        <v>930244.63852372288</v>
      </c>
      <c r="G197" s="4">
        <f t="shared" si="13"/>
        <v>54982328.061681181</v>
      </c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2">
        <f t="shared" si="14"/>
        <v>190</v>
      </c>
      <c r="C198" s="4">
        <f t="shared" si="10"/>
        <v>1349588.9337752596</v>
      </c>
      <c r="E198" s="4">
        <f t="shared" si="11"/>
        <v>412367.46046260884</v>
      </c>
      <c r="F198" s="4">
        <f t="shared" si="12"/>
        <v>937221.47331265081</v>
      </c>
      <c r="G198" s="4">
        <f t="shared" si="13"/>
        <v>54045106.588368528</v>
      </c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2">
        <f t="shared" si="14"/>
        <v>191</v>
      </c>
      <c r="C199" s="4">
        <f t="shared" si="10"/>
        <v>1349588.9337752596</v>
      </c>
      <c r="E199" s="4">
        <f t="shared" si="11"/>
        <v>405338.29941276397</v>
      </c>
      <c r="F199" s="4">
        <f t="shared" si="12"/>
        <v>944250.63436249574</v>
      </c>
      <c r="G199" s="4">
        <f t="shared" si="13"/>
        <v>53100855.954006031</v>
      </c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2">
        <f t="shared" si="14"/>
        <v>192</v>
      </c>
      <c r="C200" s="4">
        <f t="shared" si="10"/>
        <v>1349588.9337752596</v>
      </c>
      <c r="E200" s="4">
        <f t="shared" si="11"/>
        <v>398256.4196550452</v>
      </c>
      <c r="F200" s="4">
        <f t="shared" si="12"/>
        <v>951332.51412021439</v>
      </c>
      <c r="G200" s="4">
        <f t="shared" si="13"/>
        <v>52149523.439885817</v>
      </c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2">
        <f t="shared" si="14"/>
        <v>193</v>
      </c>
      <c r="C201" s="4">
        <f t="shared" si="10"/>
        <v>1349588.9337752596</v>
      </c>
      <c r="E201" s="4">
        <f t="shared" si="11"/>
        <v>391121.42579914362</v>
      </c>
      <c r="F201" s="4">
        <f t="shared" si="12"/>
        <v>958467.50797611603</v>
      </c>
      <c r="G201" s="4">
        <f t="shared" si="13"/>
        <v>51191055.931909703</v>
      </c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2">
        <f t="shared" si="14"/>
        <v>194</v>
      </c>
      <c r="C202" s="4">
        <f t="shared" si="10"/>
        <v>1349588.9337752596</v>
      </c>
      <c r="E202" s="4">
        <f t="shared" si="11"/>
        <v>383932.91948932275</v>
      </c>
      <c r="F202" s="4">
        <f t="shared" si="12"/>
        <v>965656.01428593695</v>
      </c>
      <c r="G202" s="4">
        <f t="shared" si="13"/>
        <v>50225399.917623766</v>
      </c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2">
        <f t="shared" si="14"/>
        <v>195</v>
      </c>
      <c r="C203" s="4">
        <f t="shared" si="10"/>
        <v>1349588.9337752596</v>
      </c>
      <c r="E203" s="4">
        <f t="shared" si="11"/>
        <v>376690.49938217824</v>
      </c>
      <c r="F203" s="4">
        <f t="shared" si="12"/>
        <v>972898.43439308135</v>
      </c>
      <c r="G203" s="4">
        <f t="shared" si="13"/>
        <v>49252501.483230688</v>
      </c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2">
        <f t="shared" si="14"/>
        <v>196</v>
      </c>
      <c r="C204" s="4">
        <f t="shared" si="10"/>
        <v>1349588.9337752596</v>
      </c>
      <c r="E204" s="4">
        <f t="shared" si="11"/>
        <v>369393.76112423016</v>
      </c>
      <c r="F204" s="4">
        <f t="shared" si="12"/>
        <v>980195.17265102942</v>
      </c>
      <c r="G204" s="4">
        <f t="shared" si="13"/>
        <v>48272306.310579658</v>
      </c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2">
        <f t="shared" si="14"/>
        <v>197</v>
      </c>
      <c r="C205" s="4">
        <f t="shared" si="10"/>
        <v>1349588.9337752596</v>
      </c>
      <c r="E205" s="4">
        <f t="shared" si="11"/>
        <v>362042.29732934741</v>
      </c>
      <c r="F205" s="4">
        <f t="shared" si="12"/>
        <v>987546.6364459123</v>
      </c>
      <c r="G205" s="4">
        <f t="shared" si="13"/>
        <v>47284759.674133748</v>
      </c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2">
        <f t="shared" si="14"/>
        <v>198</v>
      </c>
      <c r="C206" s="4">
        <f t="shared" si="10"/>
        <v>1349588.9337752596</v>
      </c>
      <c r="E206" s="4">
        <f t="shared" si="11"/>
        <v>354635.69755600311</v>
      </c>
      <c r="F206" s="4">
        <f t="shared" si="12"/>
        <v>994953.23621925653</v>
      </c>
      <c r="G206" s="4">
        <f t="shared" si="13"/>
        <v>46289806.437914491</v>
      </c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2">
        <f t="shared" si="14"/>
        <v>199</v>
      </c>
      <c r="C207" s="4">
        <f t="shared" si="10"/>
        <v>1349588.9337752596</v>
      </c>
      <c r="E207" s="4">
        <f t="shared" si="11"/>
        <v>347173.54828435869</v>
      </c>
      <c r="F207" s="4">
        <f t="shared" si="12"/>
        <v>1002415.385490901</v>
      </c>
      <c r="G207" s="4">
        <f t="shared" si="13"/>
        <v>45287391.052423589</v>
      </c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2">
        <f t="shared" si="14"/>
        <v>200</v>
      </c>
      <c r="C208" s="4">
        <f t="shared" si="10"/>
        <v>1349588.9337752596</v>
      </c>
      <c r="E208" s="4">
        <f t="shared" si="11"/>
        <v>339655.43289317691</v>
      </c>
      <c r="F208" s="4">
        <f t="shared" si="12"/>
        <v>1009933.5008820827</v>
      </c>
      <c r="G208" s="4">
        <f t="shared" si="13"/>
        <v>44277457.551541507</v>
      </c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2">
        <f t="shared" si="14"/>
        <v>201</v>
      </c>
      <c r="C209" s="4">
        <f t="shared" si="10"/>
        <v>1349588.9337752596</v>
      </c>
      <c r="E209" s="4">
        <f t="shared" si="11"/>
        <v>332080.93163656129</v>
      </c>
      <c r="F209" s="4">
        <f t="shared" si="12"/>
        <v>1017508.0021386984</v>
      </c>
      <c r="G209" s="4">
        <f t="shared" si="13"/>
        <v>43259949.549402811</v>
      </c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2">
        <f t="shared" si="14"/>
        <v>202</v>
      </c>
      <c r="C210" s="4">
        <f t="shared" si="10"/>
        <v>1349588.9337752596</v>
      </c>
      <c r="E210" s="4">
        <f t="shared" si="11"/>
        <v>324449.62162052107</v>
      </c>
      <c r="F210" s="4">
        <f t="shared" si="12"/>
        <v>1025139.3121547386</v>
      </c>
      <c r="G210" s="4">
        <f t="shared" si="13"/>
        <v>42234810.237248071</v>
      </c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2">
        <f t="shared" si="14"/>
        <v>203</v>
      </c>
      <c r="C211" s="4">
        <f t="shared" si="10"/>
        <v>1349588.9337752596</v>
      </c>
      <c r="E211" s="4">
        <f t="shared" si="11"/>
        <v>316761.07677936053</v>
      </c>
      <c r="F211" s="4">
        <f t="shared" si="12"/>
        <v>1032827.8569958991</v>
      </c>
      <c r="G211" s="4">
        <f t="shared" si="13"/>
        <v>41201982.380252175</v>
      </c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2">
        <f t="shared" si="14"/>
        <v>204</v>
      </c>
      <c r="C212" s="4">
        <f t="shared" si="10"/>
        <v>1349588.9337752596</v>
      </c>
      <c r="E212" s="4">
        <f t="shared" si="11"/>
        <v>309014.86785189132</v>
      </c>
      <c r="F212" s="4">
        <f t="shared" si="12"/>
        <v>1040574.0659233683</v>
      </c>
      <c r="G212" s="4">
        <f t="shared" si="13"/>
        <v>40161408.314328805</v>
      </c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2">
        <f t="shared" si="14"/>
        <v>205</v>
      </c>
      <c r="C213" s="4">
        <f t="shared" si="10"/>
        <v>1349588.9337752596</v>
      </c>
      <c r="E213" s="4">
        <f t="shared" si="11"/>
        <v>301210.56235746603</v>
      </c>
      <c r="F213" s="4">
        <f t="shared" si="12"/>
        <v>1048378.3714177937</v>
      </c>
      <c r="G213" s="4">
        <f t="shared" si="13"/>
        <v>39113029.942911014</v>
      </c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2">
        <f t="shared" si="14"/>
        <v>206</v>
      </c>
      <c r="C214" s="4">
        <f t="shared" si="10"/>
        <v>1349588.9337752596</v>
      </c>
      <c r="E214" s="4">
        <f t="shared" si="11"/>
        <v>293347.72457183257</v>
      </c>
      <c r="F214" s="4">
        <f t="shared" si="12"/>
        <v>1056241.2092034272</v>
      </c>
      <c r="G214" s="4">
        <f t="shared" si="13"/>
        <v>38056788.733707584</v>
      </c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2">
        <f t="shared" si="14"/>
        <v>207</v>
      </c>
      <c r="C215" s="4">
        <f t="shared" si="10"/>
        <v>1349588.9337752596</v>
      </c>
      <c r="E215" s="4">
        <f t="shared" si="11"/>
        <v>285425.91550280689</v>
      </c>
      <c r="F215" s="4">
        <f t="shared" si="12"/>
        <v>1064163.0182724528</v>
      </c>
      <c r="G215" s="4">
        <f t="shared" si="13"/>
        <v>36992625.715435132</v>
      </c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2">
        <f t="shared" si="14"/>
        <v>208</v>
      </c>
      <c r="C216" s="4">
        <f t="shared" si="10"/>
        <v>1349588.9337752596</v>
      </c>
      <c r="E216" s="4">
        <f t="shared" si="11"/>
        <v>277444.6928657635</v>
      </c>
      <c r="F216" s="4">
        <f t="shared" si="12"/>
        <v>1072144.2409094961</v>
      </c>
      <c r="G216" s="4">
        <f t="shared" si="13"/>
        <v>35920481.474525638</v>
      </c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2">
        <f t="shared" si="14"/>
        <v>209</v>
      </c>
      <c r="C217" s="4">
        <f t="shared" si="10"/>
        <v>1349588.9337752596</v>
      </c>
      <c r="E217" s="4">
        <f t="shared" si="11"/>
        <v>269403.61105894228</v>
      </c>
      <c r="F217" s="4">
        <f t="shared" si="12"/>
        <v>1080185.3227163174</v>
      </c>
      <c r="G217" s="4">
        <f t="shared" si="13"/>
        <v>34840296.15180932</v>
      </c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2">
        <f t="shared" si="14"/>
        <v>210</v>
      </c>
      <c r="C218" s="4">
        <f t="shared" si="10"/>
        <v>1349588.9337752596</v>
      </c>
      <c r="E218" s="4">
        <f t="shared" si="11"/>
        <v>261302.22113856988</v>
      </c>
      <c r="F218" s="4">
        <f t="shared" si="12"/>
        <v>1088286.7126366897</v>
      </c>
      <c r="G218" s="4">
        <f t="shared" si="13"/>
        <v>33752009.439172633</v>
      </c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2">
        <f t="shared" si="14"/>
        <v>211</v>
      </c>
      <c r="C219" s="4">
        <f t="shared" si="10"/>
        <v>1349588.9337752596</v>
      </c>
      <c r="E219" s="4">
        <f t="shared" si="11"/>
        <v>253140.07079379473</v>
      </c>
      <c r="F219" s="4">
        <f t="shared" si="12"/>
        <v>1096448.8629814649</v>
      </c>
      <c r="G219" s="4">
        <f t="shared" si="13"/>
        <v>32655560.576191168</v>
      </c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2">
        <f t="shared" si="14"/>
        <v>212</v>
      </c>
      <c r="C220" s="4">
        <f t="shared" si="10"/>
        <v>1349588.9337752596</v>
      </c>
      <c r="E220" s="4">
        <f t="shared" si="11"/>
        <v>244916.70432143376</v>
      </c>
      <c r="F220" s="4">
        <f t="shared" si="12"/>
        <v>1104672.2294538259</v>
      </c>
      <c r="G220" s="4">
        <f t="shared" si="13"/>
        <v>31550888.346737344</v>
      </c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2">
        <f t="shared" si="14"/>
        <v>213</v>
      </c>
      <c r="C221" s="4">
        <f t="shared" si="10"/>
        <v>1349588.9337752596</v>
      </c>
      <c r="E221" s="4">
        <f t="shared" si="11"/>
        <v>236631.66260053008</v>
      </c>
      <c r="F221" s="4">
        <f t="shared" si="12"/>
        <v>1112957.2711747296</v>
      </c>
      <c r="G221" s="4">
        <f t="shared" si="13"/>
        <v>30437931.075562615</v>
      </c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2">
        <f t="shared" si="14"/>
        <v>214</v>
      </c>
      <c r="C222" s="4">
        <f t="shared" si="10"/>
        <v>1349588.9337752596</v>
      </c>
      <c r="E222" s="4">
        <f t="shared" si="11"/>
        <v>228284.48306671961</v>
      </c>
      <c r="F222" s="4">
        <f t="shared" si="12"/>
        <v>1121304.4507085402</v>
      </c>
      <c r="G222" s="4">
        <f t="shared" si="13"/>
        <v>29316626.624854073</v>
      </c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2">
        <f t="shared" si="14"/>
        <v>215</v>
      </c>
      <c r="C223" s="4">
        <f t="shared" si="10"/>
        <v>1349588.9337752596</v>
      </c>
      <c r="E223" s="4">
        <f t="shared" si="11"/>
        <v>219874.69968640554</v>
      </c>
      <c r="F223" s="4">
        <f t="shared" si="12"/>
        <v>1129714.2340888542</v>
      </c>
      <c r="G223" s="4">
        <f t="shared" si="13"/>
        <v>28186912.39076522</v>
      </c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2">
        <f t="shared" si="14"/>
        <v>216</v>
      </c>
      <c r="C224" s="4">
        <f t="shared" si="10"/>
        <v>1349588.9337752596</v>
      </c>
      <c r="E224" s="4">
        <f t="shared" si="11"/>
        <v>211401.84293073913</v>
      </c>
      <c r="F224" s="4">
        <f t="shared" si="12"/>
        <v>1138187.0908445206</v>
      </c>
      <c r="G224" s="4">
        <f t="shared" si="13"/>
        <v>27048725.2999207</v>
      </c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2">
        <f t="shared" si="14"/>
        <v>217</v>
      </c>
      <c r="C225" s="4">
        <f t="shared" si="10"/>
        <v>1349588.9337752596</v>
      </c>
      <c r="E225" s="4">
        <f t="shared" si="11"/>
        <v>202865.43974940525</v>
      </c>
      <c r="F225" s="4">
        <f t="shared" si="12"/>
        <v>1146723.4940258544</v>
      </c>
      <c r="G225" s="4">
        <f t="shared" si="13"/>
        <v>25902001.805894844</v>
      </c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2">
        <f t="shared" si="14"/>
        <v>218</v>
      </c>
      <c r="C226" s="4">
        <f t="shared" si="10"/>
        <v>1349588.9337752596</v>
      </c>
      <c r="E226" s="4">
        <f t="shared" si="11"/>
        <v>194265.01354421134</v>
      </c>
      <c r="F226" s="4">
        <f t="shared" si="12"/>
        <v>1155323.9202310483</v>
      </c>
      <c r="G226" s="4">
        <f t="shared" si="13"/>
        <v>24746677.885663796</v>
      </c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2">
        <f t="shared" si="14"/>
        <v>219</v>
      </c>
      <c r="C227" s="4">
        <f t="shared" si="10"/>
        <v>1349588.9337752596</v>
      </c>
      <c r="E227" s="4">
        <f t="shared" si="11"/>
        <v>185600.08414247847</v>
      </c>
      <c r="F227" s="4">
        <f t="shared" si="12"/>
        <v>1163988.8496327812</v>
      </c>
      <c r="G227" s="4">
        <f t="shared" si="13"/>
        <v>23582689.036031015</v>
      </c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2">
        <f t="shared" si="14"/>
        <v>220</v>
      </c>
      <c r="C228" s="4">
        <f t="shared" si="10"/>
        <v>1349588.9337752596</v>
      </c>
      <c r="E228" s="4">
        <f t="shared" si="11"/>
        <v>176870.1677702326</v>
      </c>
      <c r="F228" s="4">
        <f t="shared" si="12"/>
        <v>1172718.7660050271</v>
      </c>
      <c r="G228" s="4">
        <f t="shared" si="13"/>
        <v>22409970.270025987</v>
      </c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2">
        <f t="shared" si="14"/>
        <v>221</v>
      </c>
      <c r="C229" s="4">
        <f t="shared" si="10"/>
        <v>1349588.9337752596</v>
      </c>
      <c r="E229" s="4">
        <f t="shared" si="11"/>
        <v>168074.7770251949</v>
      </c>
      <c r="F229" s="4">
        <f t="shared" si="12"/>
        <v>1181514.1567500648</v>
      </c>
      <c r="G229" s="4">
        <f t="shared" si="13"/>
        <v>21228456.113275923</v>
      </c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2">
        <f t="shared" si="14"/>
        <v>222</v>
      </c>
      <c r="C230" s="4">
        <f t="shared" si="10"/>
        <v>1349588.9337752596</v>
      </c>
      <c r="E230" s="4">
        <f t="shared" si="11"/>
        <v>159213.4208495694</v>
      </c>
      <c r="F230" s="4">
        <f t="shared" si="12"/>
        <v>1190375.5129256903</v>
      </c>
      <c r="G230" s="4">
        <f t="shared" si="13"/>
        <v>20038080.600350231</v>
      </c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2">
        <f t="shared" si="14"/>
        <v>223</v>
      </c>
      <c r="C231" s="4">
        <f t="shared" si="10"/>
        <v>1349588.9337752596</v>
      </c>
      <c r="E231" s="4">
        <f t="shared" si="11"/>
        <v>150285.60450262672</v>
      </c>
      <c r="F231" s="4">
        <f t="shared" si="12"/>
        <v>1199303.329272633</v>
      </c>
      <c r="G231" s="4">
        <f t="shared" si="13"/>
        <v>18838777.271077599</v>
      </c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2">
        <f t="shared" si="14"/>
        <v>224</v>
      </c>
      <c r="C232" s="4">
        <f t="shared" si="10"/>
        <v>1349588.9337752596</v>
      </c>
      <c r="E232" s="4">
        <f t="shared" si="11"/>
        <v>141290.829533082</v>
      </c>
      <c r="F232" s="4">
        <f t="shared" si="12"/>
        <v>1208298.1042421777</v>
      </c>
      <c r="G232" s="4">
        <f t="shared" si="13"/>
        <v>17630479.16683542</v>
      </c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2">
        <f t="shared" si="14"/>
        <v>225</v>
      </c>
      <c r="C233" s="4">
        <f t="shared" si="10"/>
        <v>1349588.9337752596</v>
      </c>
      <c r="E233" s="4">
        <f t="shared" si="11"/>
        <v>132228.59375126564</v>
      </c>
      <c r="F233" s="4">
        <f t="shared" si="12"/>
        <v>1217360.340023994</v>
      </c>
      <c r="G233" s="4">
        <f t="shared" si="13"/>
        <v>16413118.826811425</v>
      </c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2">
        <f t="shared" si="14"/>
        <v>226</v>
      </c>
      <c r="C234" s="4">
        <f t="shared" si="10"/>
        <v>1349588.9337752596</v>
      </c>
      <c r="E234" s="4">
        <f t="shared" si="11"/>
        <v>123098.39120108569</v>
      </c>
      <c r="F234" s="4">
        <f t="shared" si="12"/>
        <v>1226490.542574174</v>
      </c>
      <c r="G234" s="4">
        <f t="shared" si="13"/>
        <v>15186628.284237251</v>
      </c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2">
        <f t="shared" si="14"/>
        <v>227</v>
      </c>
      <c r="C235" s="4">
        <f t="shared" si="10"/>
        <v>1349588.9337752596</v>
      </c>
      <c r="E235" s="4">
        <f t="shared" si="11"/>
        <v>113899.71213177938</v>
      </c>
      <c r="F235" s="4">
        <f t="shared" si="12"/>
        <v>1235689.2216434802</v>
      </c>
      <c r="G235" s="4">
        <f t="shared" si="13"/>
        <v>13950939.062593771</v>
      </c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2">
        <f t="shared" si="14"/>
        <v>228</v>
      </c>
      <c r="C236" s="4">
        <f t="shared" ref="C236:C299" si="15">IF(B236&lt;=$C$3,$C$5,"")</f>
        <v>1349588.9337752596</v>
      </c>
      <c r="E236" s="4">
        <f t="shared" ref="E236:E299" si="16">IF(C236="","",G235*IF($D$4="Efectiva Anual",(NOMINAL($C$4,12)/12),$C$4))</f>
        <v>104632.04296945328</v>
      </c>
      <c r="F236" s="4">
        <f t="shared" ref="F236:F299" si="17">IF(C236="","",(C236+D236-E236))</f>
        <v>1244956.8908058063</v>
      </c>
      <c r="G236" s="4">
        <f t="shared" ref="G236:G299" si="18">IF(C236="","",(G235-F236))</f>
        <v>12705982.171787964</v>
      </c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2">
        <f t="shared" si="14"/>
        <v>229</v>
      </c>
      <c r="C237" s="4">
        <f t="shared" si="15"/>
        <v>1349588.9337752596</v>
      </c>
      <c r="E237" s="4">
        <f t="shared" si="16"/>
        <v>95294.866288409728</v>
      </c>
      <c r="F237" s="4">
        <f t="shared" si="17"/>
        <v>1254294.0674868498</v>
      </c>
      <c r="G237" s="4">
        <f t="shared" si="18"/>
        <v>11451688.104301114</v>
      </c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2">
        <f t="shared" si="14"/>
        <v>230</v>
      </c>
      <c r="C238" s="4">
        <f t="shared" si="15"/>
        <v>1349588.9337752596</v>
      </c>
      <c r="E238" s="4">
        <f t="shared" si="16"/>
        <v>85887.660782258346</v>
      </c>
      <c r="F238" s="4">
        <f t="shared" si="17"/>
        <v>1263701.2729930014</v>
      </c>
      <c r="G238" s="4">
        <f t="shared" si="18"/>
        <v>10187986.831308112</v>
      </c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2">
        <f t="shared" si="14"/>
        <v>231</v>
      </c>
      <c r="C239" s="4">
        <f t="shared" si="15"/>
        <v>1349588.9337752596</v>
      </c>
      <c r="E239" s="4">
        <f t="shared" si="16"/>
        <v>76409.901234810837</v>
      </c>
      <c r="F239" s="4">
        <f t="shared" si="17"/>
        <v>1273179.0325404487</v>
      </c>
      <c r="G239" s="4">
        <f t="shared" si="18"/>
        <v>8914807.7987676635</v>
      </c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2">
        <f t="shared" si="14"/>
        <v>232</v>
      </c>
      <c r="C240" s="4">
        <f t="shared" si="15"/>
        <v>1349588.9337752596</v>
      </c>
      <c r="E240" s="4">
        <f t="shared" si="16"/>
        <v>66861.058490757481</v>
      </c>
      <c r="F240" s="4">
        <f t="shared" si="17"/>
        <v>1282727.8752845023</v>
      </c>
      <c r="G240" s="4">
        <f t="shared" si="18"/>
        <v>7632079.9234831613</v>
      </c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2">
        <f t="shared" si="14"/>
        <v>233</v>
      </c>
      <c r="C241" s="4">
        <f t="shared" si="15"/>
        <v>1349588.9337752596</v>
      </c>
      <c r="E241" s="4">
        <f t="shared" si="16"/>
        <v>57240.599426123707</v>
      </c>
      <c r="F241" s="4">
        <f t="shared" si="17"/>
        <v>1292348.3343491359</v>
      </c>
      <c r="G241" s="4">
        <f t="shared" si="18"/>
        <v>6339731.5891340254</v>
      </c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2">
        <f t="shared" si="14"/>
        <v>234</v>
      </c>
      <c r="C242" s="4">
        <f t="shared" si="15"/>
        <v>1349588.9337752596</v>
      </c>
      <c r="E242" s="4">
        <f t="shared" si="16"/>
        <v>47547.986918505187</v>
      </c>
      <c r="F242" s="4">
        <f t="shared" si="17"/>
        <v>1302040.9468567544</v>
      </c>
      <c r="G242" s="4">
        <f t="shared" si="18"/>
        <v>5037690.6422772706</v>
      </c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2">
        <f t="shared" si="14"/>
        <v>235</v>
      </c>
      <c r="C243" s="4">
        <f t="shared" si="15"/>
        <v>1349588.9337752596</v>
      </c>
      <c r="E243" s="4">
        <f t="shared" si="16"/>
        <v>37782.67981707953</v>
      </c>
      <c r="F243" s="4">
        <f t="shared" si="17"/>
        <v>1311806.2539581801</v>
      </c>
      <c r="G243" s="4">
        <f t="shared" si="18"/>
        <v>3725884.3883190905</v>
      </c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2">
        <f t="shared" si="14"/>
        <v>236</v>
      </c>
      <c r="C244" s="4">
        <f t="shared" si="15"/>
        <v>1349588.9337752596</v>
      </c>
      <c r="E244" s="4">
        <f t="shared" si="16"/>
        <v>27944.132912393179</v>
      </c>
      <c r="F244" s="4">
        <f t="shared" si="17"/>
        <v>1321644.8008628665</v>
      </c>
      <c r="G244" s="4">
        <f t="shared" si="18"/>
        <v>2404239.587456224</v>
      </c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2">
        <f t="shared" si="14"/>
        <v>237</v>
      </c>
      <c r="C245" s="4">
        <f t="shared" si="15"/>
        <v>1349588.9337752596</v>
      </c>
      <c r="E245" s="4">
        <f t="shared" si="16"/>
        <v>18031.796905921681</v>
      </c>
      <c r="F245" s="4">
        <f t="shared" si="17"/>
        <v>1331557.1368693379</v>
      </c>
      <c r="G245" s="4">
        <f t="shared" si="18"/>
        <v>1072682.4505868861</v>
      </c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2">
        <f t="shared" si="14"/>
        <v>238</v>
      </c>
      <c r="C246" s="4">
        <f t="shared" si="15"/>
        <v>1349588.9337752596</v>
      </c>
      <c r="E246" s="4">
        <f t="shared" si="16"/>
        <v>8045.1183794016461</v>
      </c>
      <c r="F246" s="4">
        <f t="shared" si="17"/>
        <v>1341543.8153958579</v>
      </c>
      <c r="G246" s="4">
        <f t="shared" si="18"/>
        <v>-268861.36480897176</v>
      </c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2">
        <f t="shared" si="14"/>
        <v>239</v>
      </c>
      <c r="C247" s="4">
        <f t="shared" si="15"/>
        <v>1349588.9337752596</v>
      </c>
      <c r="E247" s="4">
        <f t="shared" si="16"/>
        <v>-2016.4602360672882</v>
      </c>
      <c r="F247" s="4">
        <f t="shared" si="17"/>
        <v>1351605.3940113268</v>
      </c>
      <c r="G247" s="4">
        <f t="shared" si="18"/>
        <v>-1620466.7588202986</v>
      </c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2">
        <f t="shared" si="14"/>
        <v>240</v>
      </c>
      <c r="C248" s="4">
        <f t="shared" si="15"/>
        <v>1349588.9337752596</v>
      </c>
      <c r="E248" s="4">
        <f t="shared" si="16"/>
        <v>-12153.50069115224</v>
      </c>
      <c r="F248" s="4">
        <f t="shared" si="17"/>
        <v>1361742.4344664118</v>
      </c>
      <c r="G248" s="4">
        <f t="shared" si="18"/>
        <v>-2982209.1932867104</v>
      </c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2" t="str">
        <f t="shared" si="14"/>
        <v/>
      </c>
      <c r="C249" s="4" t="str">
        <f t="shared" si="15"/>
        <v/>
      </c>
      <c r="E249" s="4" t="str">
        <f t="shared" si="16"/>
        <v/>
      </c>
      <c r="F249" s="4" t="str">
        <f t="shared" si="17"/>
        <v/>
      </c>
      <c r="G249" s="4" t="str">
        <f t="shared" si="18"/>
        <v/>
      </c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2" t="str">
        <f t="shared" si="14"/>
        <v/>
      </c>
      <c r="C250" s="4" t="str">
        <f t="shared" si="15"/>
        <v/>
      </c>
      <c r="E250" s="4" t="str">
        <f t="shared" si="16"/>
        <v/>
      </c>
      <c r="F250" s="4" t="str">
        <f t="shared" si="17"/>
        <v/>
      </c>
      <c r="G250" s="4" t="str">
        <f t="shared" si="18"/>
        <v/>
      </c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2" t="str">
        <f t="shared" si="14"/>
        <v/>
      </c>
      <c r="C251" s="4" t="str">
        <f t="shared" si="15"/>
        <v/>
      </c>
      <c r="E251" s="4" t="str">
        <f t="shared" si="16"/>
        <v/>
      </c>
      <c r="F251" s="4" t="str">
        <f t="shared" si="17"/>
        <v/>
      </c>
      <c r="G251" s="4" t="str">
        <f t="shared" si="18"/>
        <v/>
      </c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2" t="str">
        <f t="shared" si="14"/>
        <v/>
      </c>
      <c r="C252" s="4" t="str">
        <f t="shared" si="15"/>
        <v/>
      </c>
      <c r="E252" s="4" t="str">
        <f t="shared" si="16"/>
        <v/>
      </c>
      <c r="F252" s="4" t="str">
        <f t="shared" si="17"/>
        <v/>
      </c>
      <c r="G252" s="4" t="str">
        <f t="shared" si="18"/>
        <v/>
      </c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2" t="str">
        <f t="shared" si="14"/>
        <v/>
      </c>
      <c r="C253" s="4" t="str">
        <f t="shared" si="15"/>
        <v/>
      </c>
      <c r="E253" s="4" t="str">
        <f t="shared" si="16"/>
        <v/>
      </c>
      <c r="F253" s="4" t="str">
        <f t="shared" si="17"/>
        <v/>
      </c>
      <c r="G253" s="4" t="str">
        <f t="shared" si="18"/>
        <v/>
      </c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2" t="str">
        <f t="shared" si="14"/>
        <v/>
      </c>
      <c r="C254" s="4" t="str">
        <f t="shared" si="15"/>
        <v/>
      </c>
      <c r="E254" s="4" t="str">
        <f t="shared" si="16"/>
        <v/>
      </c>
      <c r="F254" s="4" t="str">
        <f t="shared" si="17"/>
        <v/>
      </c>
      <c r="G254" s="4" t="str">
        <f t="shared" si="18"/>
        <v/>
      </c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2" t="str">
        <f t="shared" si="14"/>
        <v/>
      </c>
      <c r="C255" s="4" t="str">
        <f t="shared" si="15"/>
        <v/>
      </c>
      <c r="E255" s="4" t="str">
        <f t="shared" si="16"/>
        <v/>
      </c>
      <c r="F255" s="4" t="str">
        <f t="shared" si="17"/>
        <v/>
      </c>
      <c r="G255" s="4" t="str">
        <f t="shared" si="18"/>
        <v/>
      </c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2" t="str">
        <f t="shared" si="14"/>
        <v/>
      </c>
      <c r="C256" s="4" t="str">
        <f t="shared" si="15"/>
        <v/>
      </c>
      <c r="E256" s="4" t="str">
        <f t="shared" si="16"/>
        <v/>
      </c>
      <c r="F256" s="4" t="str">
        <f t="shared" si="17"/>
        <v/>
      </c>
      <c r="G256" s="4" t="str">
        <f t="shared" si="18"/>
        <v/>
      </c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2" t="str">
        <f t="shared" si="14"/>
        <v/>
      </c>
      <c r="C257" s="4" t="str">
        <f t="shared" si="15"/>
        <v/>
      </c>
      <c r="E257" s="4" t="str">
        <f t="shared" si="16"/>
        <v/>
      </c>
      <c r="F257" s="4" t="str">
        <f t="shared" si="17"/>
        <v/>
      </c>
      <c r="G257" s="4" t="str">
        <f t="shared" si="18"/>
        <v/>
      </c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2" t="str">
        <f t="shared" ref="B258:B321" si="19">IF(B257&gt;=$C$3,"",B257+1)</f>
        <v/>
      </c>
      <c r="C258" s="4" t="str">
        <f t="shared" si="15"/>
        <v/>
      </c>
      <c r="E258" s="4" t="str">
        <f t="shared" si="16"/>
        <v/>
      </c>
      <c r="F258" s="4" t="str">
        <f t="shared" si="17"/>
        <v/>
      </c>
      <c r="G258" s="4" t="str">
        <f t="shared" si="18"/>
        <v/>
      </c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2" t="str">
        <f t="shared" si="19"/>
        <v/>
      </c>
      <c r="C259" s="4" t="str">
        <f t="shared" si="15"/>
        <v/>
      </c>
      <c r="E259" s="4" t="str">
        <f t="shared" si="16"/>
        <v/>
      </c>
      <c r="F259" s="4" t="str">
        <f t="shared" si="17"/>
        <v/>
      </c>
      <c r="G259" s="4" t="str">
        <f t="shared" si="18"/>
        <v/>
      </c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2" t="str">
        <f t="shared" si="19"/>
        <v/>
      </c>
      <c r="C260" s="4" t="str">
        <f t="shared" si="15"/>
        <v/>
      </c>
      <c r="E260" s="4" t="str">
        <f t="shared" si="16"/>
        <v/>
      </c>
      <c r="F260" s="4" t="str">
        <f t="shared" si="17"/>
        <v/>
      </c>
      <c r="G260" s="4" t="str">
        <f t="shared" si="18"/>
        <v/>
      </c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2" t="str">
        <f t="shared" si="19"/>
        <v/>
      </c>
      <c r="C261" s="4" t="str">
        <f t="shared" si="15"/>
        <v/>
      </c>
      <c r="E261" s="4" t="str">
        <f t="shared" si="16"/>
        <v/>
      </c>
      <c r="F261" s="4" t="str">
        <f t="shared" si="17"/>
        <v/>
      </c>
      <c r="G261" s="4" t="str">
        <f t="shared" si="18"/>
        <v/>
      </c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2" t="str">
        <f t="shared" si="19"/>
        <v/>
      </c>
      <c r="C262" s="4" t="str">
        <f t="shared" si="15"/>
        <v/>
      </c>
      <c r="E262" s="4" t="str">
        <f t="shared" si="16"/>
        <v/>
      </c>
      <c r="F262" s="4" t="str">
        <f t="shared" si="17"/>
        <v/>
      </c>
      <c r="G262" s="4" t="str">
        <f t="shared" si="18"/>
        <v/>
      </c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2" t="str">
        <f t="shared" si="19"/>
        <v/>
      </c>
      <c r="C263" s="4" t="str">
        <f t="shared" si="15"/>
        <v/>
      </c>
      <c r="E263" s="4" t="str">
        <f t="shared" si="16"/>
        <v/>
      </c>
      <c r="F263" s="4" t="str">
        <f t="shared" si="17"/>
        <v/>
      </c>
      <c r="G263" s="4" t="str">
        <f t="shared" si="18"/>
        <v/>
      </c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2" t="str">
        <f t="shared" si="19"/>
        <v/>
      </c>
      <c r="C264" s="4" t="str">
        <f t="shared" si="15"/>
        <v/>
      </c>
      <c r="E264" s="4" t="str">
        <f t="shared" si="16"/>
        <v/>
      </c>
      <c r="F264" s="4" t="str">
        <f t="shared" si="17"/>
        <v/>
      </c>
      <c r="G264" s="4" t="str">
        <f t="shared" si="18"/>
        <v/>
      </c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2" t="str">
        <f t="shared" si="19"/>
        <v/>
      </c>
      <c r="C265" s="4" t="str">
        <f t="shared" si="15"/>
        <v/>
      </c>
      <c r="E265" s="4" t="str">
        <f t="shared" si="16"/>
        <v/>
      </c>
      <c r="F265" s="4" t="str">
        <f t="shared" si="17"/>
        <v/>
      </c>
      <c r="G265" s="4" t="str">
        <f t="shared" si="18"/>
        <v/>
      </c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2" t="str">
        <f t="shared" si="19"/>
        <v/>
      </c>
      <c r="C266" s="4" t="str">
        <f t="shared" si="15"/>
        <v/>
      </c>
      <c r="E266" s="4" t="str">
        <f t="shared" si="16"/>
        <v/>
      </c>
      <c r="F266" s="4" t="str">
        <f t="shared" si="17"/>
        <v/>
      </c>
      <c r="G266" s="4" t="str">
        <f t="shared" si="18"/>
        <v/>
      </c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2" t="str">
        <f t="shared" si="19"/>
        <v/>
      </c>
      <c r="C267" s="4" t="str">
        <f t="shared" si="15"/>
        <v/>
      </c>
      <c r="E267" s="4" t="str">
        <f t="shared" si="16"/>
        <v/>
      </c>
      <c r="F267" s="4" t="str">
        <f t="shared" si="17"/>
        <v/>
      </c>
      <c r="G267" s="4" t="str">
        <f t="shared" si="18"/>
        <v/>
      </c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2" t="str">
        <f t="shared" si="19"/>
        <v/>
      </c>
      <c r="C268" s="4" t="str">
        <f t="shared" si="15"/>
        <v/>
      </c>
      <c r="E268" s="4" t="str">
        <f t="shared" si="16"/>
        <v/>
      </c>
      <c r="F268" s="4" t="str">
        <f t="shared" si="17"/>
        <v/>
      </c>
      <c r="G268" s="4" t="str">
        <f t="shared" si="18"/>
        <v/>
      </c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2" t="str">
        <f t="shared" si="19"/>
        <v/>
      </c>
      <c r="C269" s="4" t="str">
        <f t="shared" si="15"/>
        <v/>
      </c>
      <c r="E269" s="4" t="str">
        <f t="shared" si="16"/>
        <v/>
      </c>
      <c r="F269" s="4" t="str">
        <f t="shared" si="17"/>
        <v/>
      </c>
      <c r="G269" s="4" t="str">
        <f t="shared" si="18"/>
        <v/>
      </c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2" t="str">
        <f t="shared" si="19"/>
        <v/>
      </c>
      <c r="C270" s="4" t="str">
        <f t="shared" si="15"/>
        <v/>
      </c>
      <c r="E270" s="4" t="str">
        <f t="shared" si="16"/>
        <v/>
      </c>
      <c r="F270" s="4" t="str">
        <f t="shared" si="17"/>
        <v/>
      </c>
      <c r="G270" s="4" t="str">
        <f t="shared" si="18"/>
        <v/>
      </c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2" t="str">
        <f t="shared" si="19"/>
        <v/>
      </c>
      <c r="C271" s="4" t="str">
        <f t="shared" si="15"/>
        <v/>
      </c>
      <c r="E271" s="4" t="str">
        <f t="shared" si="16"/>
        <v/>
      </c>
      <c r="F271" s="4" t="str">
        <f t="shared" si="17"/>
        <v/>
      </c>
      <c r="G271" s="4" t="str">
        <f t="shared" si="18"/>
        <v/>
      </c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2" t="str">
        <f t="shared" si="19"/>
        <v/>
      </c>
      <c r="C272" s="4" t="str">
        <f t="shared" si="15"/>
        <v/>
      </c>
      <c r="E272" s="4" t="str">
        <f t="shared" si="16"/>
        <v/>
      </c>
      <c r="F272" s="4" t="str">
        <f t="shared" si="17"/>
        <v/>
      </c>
      <c r="G272" s="4" t="str">
        <f t="shared" si="18"/>
        <v/>
      </c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2" t="str">
        <f t="shared" si="19"/>
        <v/>
      </c>
      <c r="C273" s="4" t="str">
        <f t="shared" si="15"/>
        <v/>
      </c>
      <c r="E273" s="4" t="str">
        <f t="shared" si="16"/>
        <v/>
      </c>
      <c r="F273" s="4" t="str">
        <f t="shared" si="17"/>
        <v/>
      </c>
      <c r="G273" s="4" t="str">
        <f t="shared" si="18"/>
        <v/>
      </c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2" t="str">
        <f t="shared" si="19"/>
        <v/>
      </c>
      <c r="C274" s="4" t="str">
        <f t="shared" si="15"/>
        <v/>
      </c>
      <c r="E274" s="4" t="str">
        <f t="shared" si="16"/>
        <v/>
      </c>
      <c r="F274" s="4" t="str">
        <f t="shared" si="17"/>
        <v/>
      </c>
      <c r="G274" s="4" t="str">
        <f t="shared" si="18"/>
        <v/>
      </c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2" t="str">
        <f t="shared" si="19"/>
        <v/>
      </c>
      <c r="C275" s="4" t="str">
        <f t="shared" si="15"/>
        <v/>
      </c>
      <c r="E275" s="4" t="str">
        <f t="shared" si="16"/>
        <v/>
      </c>
      <c r="F275" s="4" t="str">
        <f t="shared" si="17"/>
        <v/>
      </c>
      <c r="G275" s="4" t="str">
        <f t="shared" si="18"/>
        <v/>
      </c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2" t="str">
        <f t="shared" si="19"/>
        <v/>
      </c>
      <c r="C276" s="4" t="str">
        <f t="shared" si="15"/>
        <v/>
      </c>
      <c r="E276" s="4" t="str">
        <f t="shared" si="16"/>
        <v/>
      </c>
      <c r="F276" s="4" t="str">
        <f t="shared" si="17"/>
        <v/>
      </c>
      <c r="G276" s="4" t="str">
        <f t="shared" si="18"/>
        <v/>
      </c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2" t="str">
        <f t="shared" si="19"/>
        <v/>
      </c>
      <c r="C277" s="4" t="str">
        <f t="shared" si="15"/>
        <v/>
      </c>
      <c r="E277" s="4" t="str">
        <f t="shared" si="16"/>
        <v/>
      </c>
      <c r="F277" s="4" t="str">
        <f t="shared" si="17"/>
        <v/>
      </c>
      <c r="G277" s="4" t="str">
        <f t="shared" si="18"/>
        <v/>
      </c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2" t="str">
        <f t="shared" si="19"/>
        <v/>
      </c>
      <c r="C278" s="4" t="str">
        <f t="shared" si="15"/>
        <v/>
      </c>
      <c r="E278" s="4" t="str">
        <f t="shared" si="16"/>
        <v/>
      </c>
      <c r="F278" s="4" t="str">
        <f t="shared" si="17"/>
        <v/>
      </c>
      <c r="G278" s="4" t="str">
        <f t="shared" si="18"/>
        <v/>
      </c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2" t="str">
        <f t="shared" si="19"/>
        <v/>
      </c>
      <c r="C279" s="4" t="str">
        <f t="shared" si="15"/>
        <v/>
      </c>
      <c r="E279" s="4" t="str">
        <f t="shared" si="16"/>
        <v/>
      </c>
      <c r="F279" s="4" t="str">
        <f t="shared" si="17"/>
        <v/>
      </c>
      <c r="G279" s="4" t="str">
        <f t="shared" si="18"/>
        <v/>
      </c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2" t="str">
        <f t="shared" si="19"/>
        <v/>
      </c>
      <c r="C280" s="4" t="str">
        <f t="shared" si="15"/>
        <v/>
      </c>
      <c r="E280" s="4" t="str">
        <f t="shared" si="16"/>
        <v/>
      </c>
      <c r="F280" s="4" t="str">
        <f t="shared" si="17"/>
        <v/>
      </c>
      <c r="G280" s="4" t="str">
        <f t="shared" si="18"/>
        <v/>
      </c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2" t="str">
        <f t="shared" si="19"/>
        <v/>
      </c>
      <c r="C281" s="4" t="str">
        <f t="shared" si="15"/>
        <v/>
      </c>
      <c r="E281" s="4" t="str">
        <f t="shared" si="16"/>
        <v/>
      </c>
      <c r="F281" s="4" t="str">
        <f t="shared" si="17"/>
        <v/>
      </c>
      <c r="G281" s="4" t="str">
        <f t="shared" si="18"/>
        <v/>
      </c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2" t="str">
        <f t="shared" si="19"/>
        <v/>
      </c>
      <c r="C282" s="4" t="str">
        <f t="shared" si="15"/>
        <v/>
      </c>
      <c r="E282" s="4" t="str">
        <f t="shared" si="16"/>
        <v/>
      </c>
      <c r="F282" s="4" t="str">
        <f t="shared" si="17"/>
        <v/>
      </c>
      <c r="G282" s="4" t="str">
        <f t="shared" si="18"/>
        <v/>
      </c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2" t="str">
        <f t="shared" si="19"/>
        <v/>
      </c>
      <c r="C283" s="4" t="str">
        <f t="shared" si="15"/>
        <v/>
      </c>
      <c r="E283" s="4" t="str">
        <f t="shared" si="16"/>
        <v/>
      </c>
      <c r="F283" s="4" t="str">
        <f t="shared" si="17"/>
        <v/>
      </c>
      <c r="G283" s="4" t="str">
        <f t="shared" si="18"/>
        <v/>
      </c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2" t="str">
        <f t="shared" si="19"/>
        <v/>
      </c>
      <c r="C284" s="4" t="str">
        <f t="shared" si="15"/>
        <v/>
      </c>
      <c r="E284" s="4" t="str">
        <f t="shared" si="16"/>
        <v/>
      </c>
      <c r="F284" s="4" t="str">
        <f t="shared" si="17"/>
        <v/>
      </c>
      <c r="G284" s="4" t="str">
        <f t="shared" si="18"/>
        <v/>
      </c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2" t="str">
        <f t="shared" si="19"/>
        <v/>
      </c>
      <c r="C285" s="4" t="str">
        <f t="shared" si="15"/>
        <v/>
      </c>
      <c r="E285" s="4" t="str">
        <f t="shared" si="16"/>
        <v/>
      </c>
      <c r="F285" s="4" t="str">
        <f t="shared" si="17"/>
        <v/>
      </c>
      <c r="G285" s="4" t="str">
        <f t="shared" si="18"/>
        <v/>
      </c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2" t="str">
        <f t="shared" si="19"/>
        <v/>
      </c>
      <c r="C286" s="4" t="str">
        <f t="shared" si="15"/>
        <v/>
      </c>
      <c r="E286" s="4" t="str">
        <f t="shared" si="16"/>
        <v/>
      </c>
      <c r="F286" s="4" t="str">
        <f t="shared" si="17"/>
        <v/>
      </c>
      <c r="G286" s="4" t="str">
        <f t="shared" si="18"/>
        <v/>
      </c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2" t="str">
        <f t="shared" si="19"/>
        <v/>
      </c>
      <c r="C287" s="4" t="str">
        <f t="shared" si="15"/>
        <v/>
      </c>
      <c r="E287" s="4" t="str">
        <f t="shared" si="16"/>
        <v/>
      </c>
      <c r="F287" s="4" t="str">
        <f t="shared" si="17"/>
        <v/>
      </c>
      <c r="G287" s="4" t="str">
        <f t="shared" si="18"/>
        <v/>
      </c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2" t="str">
        <f t="shared" si="19"/>
        <v/>
      </c>
      <c r="C288" s="4" t="str">
        <f t="shared" si="15"/>
        <v/>
      </c>
      <c r="E288" s="4" t="str">
        <f t="shared" si="16"/>
        <v/>
      </c>
      <c r="F288" s="4" t="str">
        <f t="shared" si="17"/>
        <v/>
      </c>
      <c r="G288" s="4" t="str">
        <f t="shared" si="18"/>
        <v/>
      </c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2" t="str">
        <f t="shared" si="19"/>
        <v/>
      </c>
      <c r="C289" s="4" t="str">
        <f t="shared" si="15"/>
        <v/>
      </c>
      <c r="E289" s="4" t="str">
        <f t="shared" si="16"/>
        <v/>
      </c>
      <c r="F289" s="4" t="str">
        <f t="shared" si="17"/>
        <v/>
      </c>
      <c r="G289" s="4" t="str">
        <f t="shared" si="18"/>
        <v/>
      </c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2" t="str">
        <f t="shared" si="19"/>
        <v/>
      </c>
      <c r="C290" s="4" t="str">
        <f t="shared" si="15"/>
        <v/>
      </c>
      <c r="E290" s="4" t="str">
        <f t="shared" si="16"/>
        <v/>
      </c>
      <c r="F290" s="4" t="str">
        <f t="shared" si="17"/>
        <v/>
      </c>
      <c r="G290" s="4" t="str">
        <f t="shared" si="18"/>
        <v/>
      </c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2" t="str">
        <f t="shared" si="19"/>
        <v/>
      </c>
      <c r="C291" s="4" t="str">
        <f t="shared" si="15"/>
        <v/>
      </c>
      <c r="E291" s="4" t="str">
        <f t="shared" si="16"/>
        <v/>
      </c>
      <c r="F291" s="4" t="str">
        <f t="shared" si="17"/>
        <v/>
      </c>
      <c r="G291" s="4" t="str">
        <f t="shared" si="18"/>
        <v/>
      </c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2" t="str">
        <f t="shared" si="19"/>
        <v/>
      </c>
      <c r="C292" s="4" t="str">
        <f t="shared" si="15"/>
        <v/>
      </c>
      <c r="E292" s="4" t="str">
        <f t="shared" si="16"/>
        <v/>
      </c>
      <c r="F292" s="4" t="str">
        <f t="shared" si="17"/>
        <v/>
      </c>
      <c r="G292" s="4" t="str">
        <f t="shared" si="18"/>
        <v/>
      </c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2" t="str">
        <f t="shared" si="19"/>
        <v/>
      </c>
      <c r="C293" s="4" t="str">
        <f t="shared" si="15"/>
        <v/>
      </c>
      <c r="E293" s="4" t="str">
        <f t="shared" si="16"/>
        <v/>
      </c>
      <c r="F293" s="4" t="str">
        <f t="shared" si="17"/>
        <v/>
      </c>
      <c r="G293" s="4" t="str">
        <f t="shared" si="18"/>
        <v/>
      </c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2" t="str">
        <f t="shared" si="19"/>
        <v/>
      </c>
      <c r="C294" s="4" t="str">
        <f t="shared" si="15"/>
        <v/>
      </c>
      <c r="E294" s="4" t="str">
        <f t="shared" si="16"/>
        <v/>
      </c>
      <c r="F294" s="4" t="str">
        <f t="shared" si="17"/>
        <v/>
      </c>
      <c r="G294" s="4" t="str">
        <f t="shared" si="18"/>
        <v/>
      </c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2" t="str">
        <f t="shared" si="19"/>
        <v/>
      </c>
      <c r="C295" s="4" t="str">
        <f t="shared" si="15"/>
        <v/>
      </c>
      <c r="E295" s="4" t="str">
        <f t="shared" si="16"/>
        <v/>
      </c>
      <c r="F295" s="4" t="str">
        <f t="shared" si="17"/>
        <v/>
      </c>
      <c r="G295" s="4" t="str">
        <f t="shared" si="18"/>
        <v/>
      </c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2" t="str">
        <f t="shared" si="19"/>
        <v/>
      </c>
      <c r="C296" s="4" t="str">
        <f t="shared" si="15"/>
        <v/>
      </c>
      <c r="E296" s="4" t="str">
        <f t="shared" si="16"/>
        <v/>
      </c>
      <c r="F296" s="4" t="str">
        <f t="shared" si="17"/>
        <v/>
      </c>
      <c r="G296" s="4" t="str">
        <f t="shared" si="18"/>
        <v/>
      </c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2" t="str">
        <f t="shared" si="19"/>
        <v/>
      </c>
      <c r="C297" s="4" t="str">
        <f t="shared" si="15"/>
        <v/>
      </c>
      <c r="E297" s="4" t="str">
        <f t="shared" si="16"/>
        <v/>
      </c>
      <c r="F297" s="4" t="str">
        <f t="shared" si="17"/>
        <v/>
      </c>
      <c r="G297" s="4" t="str">
        <f t="shared" si="18"/>
        <v/>
      </c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2" t="str">
        <f t="shared" si="19"/>
        <v/>
      </c>
      <c r="C298" s="4" t="str">
        <f t="shared" si="15"/>
        <v/>
      </c>
      <c r="E298" s="4" t="str">
        <f t="shared" si="16"/>
        <v/>
      </c>
      <c r="F298" s="4" t="str">
        <f t="shared" si="17"/>
        <v/>
      </c>
      <c r="G298" s="4" t="str">
        <f t="shared" si="18"/>
        <v/>
      </c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2" t="str">
        <f t="shared" si="19"/>
        <v/>
      </c>
      <c r="C299" s="4" t="str">
        <f t="shared" si="15"/>
        <v/>
      </c>
      <c r="E299" s="4" t="str">
        <f t="shared" si="16"/>
        <v/>
      </c>
      <c r="F299" s="4" t="str">
        <f t="shared" si="17"/>
        <v/>
      </c>
      <c r="G299" s="4" t="str">
        <f t="shared" si="18"/>
        <v/>
      </c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2" t="str">
        <f t="shared" si="19"/>
        <v/>
      </c>
      <c r="C300" s="4" t="str">
        <f t="shared" ref="C300:C363" si="20">IF(B300&lt;=$C$3,$C$5,"")</f>
        <v/>
      </c>
      <c r="E300" s="4" t="str">
        <f t="shared" ref="E300:E363" si="21">IF(C300="","",G299*IF($D$4="Efectiva Anual",(NOMINAL($C$4,12)/12),$C$4))</f>
        <v/>
      </c>
      <c r="F300" s="4" t="str">
        <f t="shared" ref="F300:F363" si="22">IF(C300="","",(C300+D300-E300))</f>
        <v/>
      </c>
      <c r="G300" s="4" t="str">
        <f t="shared" ref="G300:G363" si="23">IF(C300="","",(G299-F300))</f>
        <v/>
      </c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2" t="str">
        <f t="shared" si="19"/>
        <v/>
      </c>
      <c r="C301" s="4" t="str">
        <f t="shared" si="20"/>
        <v/>
      </c>
      <c r="E301" s="4" t="str">
        <f t="shared" si="21"/>
        <v/>
      </c>
      <c r="F301" s="4" t="str">
        <f t="shared" si="22"/>
        <v/>
      </c>
      <c r="G301" s="4" t="str">
        <f t="shared" si="23"/>
        <v/>
      </c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2" t="str">
        <f t="shared" si="19"/>
        <v/>
      </c>
      <c r="C302" s="4" t="str">
        <f t="shared" si="20"/>
        <v/>
      </c>
      <c r="E302" s="4" t="str">
        <f t="shared" si="21"/>
        <v/>
      </c>
      <c r="F302" s="4" t="str">
        <f t="shared" si="22"/>
        <v/>
      </c>
      <c r="G302" s="4" t="str">
        <f t="shared" si="23"/>
        <v/>
      </c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2" t="str">
        <f t="shared" si="19"/>
        <v/>
      </c>
      <c r="C303" s="4" t="str">
        <f t="shared" si="20"/>
        <v/>
      </c>
      <c r="E303" s="4" t="str">
        <f t="shared" si="21"/>
        <v/>
      </c>
      <c r="F303" s="4" t="str">
        <f t="shared" si="22"/>
        <v/>
      </c>
      <c r="G303" s="4" t="str">
        <f t="shared" si="23"/>
        <v/>
      </c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2" t="str">
        <f t="shared" si="19"/>
        <v/>
      </c>
      <c r="C304" s="4" t="str">
        <f t="shared" si="20"/>
        <v/>
      </c>
      <c r="E304" s="4" t="str">
        <f t="shared" si="21"/>
        <v/>
      </c>
      <c r="F304" s="4" t="str">
        <f t="shared" si="22"/>
        <v/>
      </c>
      <c r="G304" s="4" t="str">
        <f t="shared" si="23"/>
        <v/>
      </c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2" t="str">
        <f t="shared" si="19"/>
        <v/>
      </c>
      <c r="C305" s="4" t="str">
        <f t="shared" si="20"/>
        <v/>
      </c>
      <c r="E305" s="4" t="str">
        <f t="shared" si="21"/>
        <v/>
      </c>
      <c r="F305" s="4" t="str">
        <f t="shared" si="22"/>
        <v/>
      </c>
      <c r="G305" s="4" t="str">
        <f t="shared" si="23"/>
        <v/>
      </c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2" t="str">
        <f t="shared" si="19"/>
        <v/>
      </c>
      <c r="C306" s="4" t="str">
        <f t="shared" si="20"/>
        <v/>
      </c>
      <c r="E306" s="4" t="str">
        <f t="shared" si="21"/>
        <v/>
      </c>
      <c r="F306" s="4" t="str">
        <f t="shared" si="22"/>
        <v/>
      </c>
      <c r="G306" s="4" t="str">
        <f t="shared" si="23"/>
        <v/>
      </c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2" t="str">
        <f t="shared" si="19"/>
        <v/>
      </c>
      <c r="C307" s="4" t="str">
        <f t="shared" si="20"/>
        <v/>
      </c>
      <c r="E307" s="4" t="str">
        <f t="shared" si="21"/>
        <v/>
      </c>
      <c r="F307" s="4" t="str">
        <f t="shared" si="22"/>
        <v/>
      </c>
      <c r="G307" s="4" t="str">
        <f t="shared" si="23"/>
        <v/>
      </c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2" t="str">
        <f t="shared" si="19"/>
        <v/>
      </c>
      <c r="C308" s="4" t="str">
        <f t="shared" si="20"/>
        <v/>
      </c>
      <c r="E308" s="4" t="str">
        <f t="shared" si="21"/>
        <v/>
      </c>
      <c r="F308" s="4" t="str">
        <f t="shared" si="22"/>
        <v/>
      </c>
      <c r="G308" s="4" t="str">
        <f t="shared" si="23"/>
        <v/>
      </c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2" t="str">
        <f t="shared" si="19"/>
        <v/>
      </c>
      <c r="C309" s="4" t="str">
        <f t="shared" si="20"/>
        <v/>
      </c>
      <c r="E309" s="4" t="str">
        <f t="shared" si="21"/>
        <v/>
      </c>
      <c r="F309" s="4" t="str">
        <f t="shared" si="22"/>
        <v/>
      </c>
      <c r="G309" s="4" t="str">
        <f t="shared" si="23"/>
        <v/>
      </c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2" t="str">
        <f t="shared" si="19"/>
        <v/>
      </c>
      <c r="C310" s="4" t="str">
        <f t="shared" si="20"/>
        <v/>
      </c>
      <c r="E310" s="4" t="str">
        <f t="shared" si="21"/>
        <v/>
      </c>
      <c r="F310" s="4" t="str">
        <f t="shared" si="22"/>
        <v/>
      </c>
      <c r="G310" s="4" t="str">
        <f t="shared" si="23"/>
        <v/>
      </c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2" t="str">
        <f t="shared" si="19"/>
        <v/>
      </c>
      <c r="C311" s="4" t="str">
        <f t="shared" si="20"/>
        <v/>
      </c>
      <c r="E311" s="4" t="str">
        <f t="shared" si="21"/>
        <v/>
      </c>
      <c r="F311" s="4" t="str">
        <f t="shared" si="22"/>
        <v/>
      </c>
      <c r="G311" s="4" t="str">
        <f t="shared" si="23"/>
        <v/>
      </c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2" t="str">
        <f t="shared" si="19"/>
        <v/>
      </c>
      <c r="C312" s="4" t="str">
        <f t="shared" si="20"/>
        <v/>
      </c>
      <c r="E312" s="4" t="str">
        <f t="shared" si="21"/>
        <v/>
      </c>
      <c r="F312" s="4" t="str">
        <f t="shared" si="22"/>
        <v/>
      </c>
      <c r="G312" s="4" t="str">
        <f t="shared" si="23"/>
        <v/>
      </c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2" t="str">
        <f t="shared" si="19"/>
        <v/>
      </c>
      <c r="C313" s="4" t="str">
        <f t="shared" si="20"/>
        <v/>
      </c>
      <c r="E313" s="4" t="str">
        <f t="shared" si="21"/>
        <v/>
      </c>
      <c r="F313" s="4" t="str">
        <f t="shared" si="22"/>
        <v/>
      </c>
      <c r="G313" s="4" t="str">
        <f t="shared" si="23"/>
        <v/>
      </c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2" t="str">
        <f t="shared" si="19"/>
        <v/>
      </c>
      <c r="C314" s="4" t="str">
        <f t="shared" si="20"/>
        <v/>
      </c>
      <c r="E314" s="4" t="str">
        <f t="shared" si="21"/>
        <v/>
      </c>
      <c r="F314" s="4" t="str">
        <f t="shared" si="22"/>
        <v/>
      </c>
      <c r="G314" s="4" t="str">
        <f t="shared" si="23"/>
        <v/>
      </c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2" t="str">
        <f t="shared" si="19"/>
        <v/>
      </c>
      <c r="C315" s="4" t="str">
        <f t="shared" si="20"/>
        <v/>
      </c>
      <c r="E315" s="4" t="str">
        <f t="shared" si="21"/>
        <v/>
      </c>
      <c r="F315" s="4" t="str">
        <f t="shared" si="22"/>
        <v/>
      </c>
      <c r="G315" s="4" t="str">
        <f t="shared" si="23"/>
        <v/>
      </c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2" t="str">
        <f t="shared" si="19"/>
        <v/>
      </c>
      <c r="C316" s="4" t="str">
        <f t="shared" si="20"/>
        <v/>
      </c>
      <c r="E316" s="4" t="str">
        <f t="shared" si="21"/>
        <v/>
      </c>
      <c r="F316" s="4" t="str">
        <f t="shared" si="22"/>
        <v/>
      </c>
      <c r="G316" s="4" t="str">
        <f t="shared" si="23"/>
        <v/>
      </c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2" t="str">
        <f t="shared" si="19"/>
        <v/>
      </c>
      <c r="C317" s="4" t="str">
        <f t="shared" si="20"/>
        <v/>
      </c>
      <c r="E317" s="4" t="str">
        <f t="shared" si="21"/>
        <v/>
      </c>
      <c r="F317" s="4" t="str">
        <f t="shared" si="22"/>
        <v/>
      </c>
      <c r="G317" s="4" t="str">
        <f t="shared" si="23"/>
        <v/>
      </c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2" t="str">
        <f t="shared" si="19"/>
        <v/>
      </c>
      <c r="C318" s="4" t="str">
        <f t="shared" si="20"/>
        <v/>
      </c>
      <c r="E318" s="4" t="str">
        <f t="shared" si="21"/>
        <v/>
      </c>
      <c r="F318" s="4" t="str">
        <f t="shared" si="22"/>
        <v/>
      </c>
      <c r="G318" s="4" t="str">
        <f t="shared" si="23"/>
        <v/>
      </c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2" t="str">
        <f t="shared" si="19"/>
        <v/>
      </c>
      <c r="C319" s="4" t="str">
        <f t="shared" si="20"/>
        <v/>
      </c>
      <c r="E319" s="4" t="str">
        <f t="shared" si="21"/>
        <v/>
      </c>
      <c r="F319" s="4" t="str">
        <f t="shared" si="22"/>
        <v/>
      </c>
      <c r="G319" s="4" t="str">
        <f t="shared" si="23"/>
        <v/>
      </c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2" t="str">
        <f t="shared" si="19"/>
        <v/>
      </c>
      <c r="C320" s="4" t="str">
        <f t="shared" si="20"/>
        <v/>
      </c>
      <c r="E320" s="4" t="str">
        <f t="shared" si="21"/>
        <v/>
      </c>
      <c r="F320" s="4" t="str">
        <f t="shared" si="22"/>
        <v/>
      </c>
      <c r="G320" s="4" t="str">
        <f t="shared" si="23"/>
        <v/>
      </c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2" t="str">
        <f t="shared" si="19"/>
        <v/>
      </c>
      <c r="C321" s="4" t="str">
        <f t="shared" si="20"/>
        <v/>
      </c>
      <c r="E321" s="4" t="str">
        <f t="shared" si="21"/>
        <v/>
      </c>
      <c r="F321" s="4" t="str">
        <f t="shared" si="22"/>
        <v/>
      </c>
      <c r="G321" s="4" t="str">
        <f t="shared" si="23"/>
        <v/>
      </c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2" t="str">
        <f t="shared" ref="B322:B385" si="24">IF(B321&gt;=$C$3,"",B321+1)</f>
        <v/>
      </c>
      <c r="C322" s="4" t="str">
        <f t="shared" si="20"/>
        <v/>
      </c>
      <c r="E322" s="4" t="str">
        <f t="shared" si="21"/>
        <v/>
      </c>
      <c r="F322" s="4" t="str">
        <f t="shared" si="22"/>
        <v/>
      </c>
      <c r="G322" s="4" t="str">
        <f t="shared" si="23"/>
        <v/>
      </c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2" t="str">
        <f t="shared" si="24"/>
        <v/>
      </c>
      <c r="C323" s="4" t="str">
        <f t="shared" si="20"/>
        <v/>
      </c>
      <c r="E323" s="4" t="str">
        <f t="shared" si="21"/>
        <v/>
      </c>
      <c r="F323" s="4" t="str">
        <f t="shared" si="22"/>
        <v/>
      </c>
      <c r="G323" s="4" t="str">
        <f t="shared" si="23"/>
        <v/>
      </c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2" t="str">
        <f t="shared" si="24"/>
        <v/>
      </c>
      <c r="C324" s="4" t="str">
        <f t="shared" si="20"/>
        <v/>
      </c>
      <c r="E324" s="4" t="str">
        <f t="shared" si="21"/>
        <v/>
      </c>
      <c r="F324" s="4" t="str">
        <f t="shared" si="22"/>
        <v/>
      </c>
      <c r="G324" s="4" t="str">
        <f t="shared" si="23"/>
        <v/>
      </c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2" t="str">
        <f t="shared" si="24"/>
        <v/>
      </c>
      <c r="C325" s="4" t="str">
        <f t="shared" si="20"/>
        <v/>
      </c>
      <c r="E325" s="4" t="str">
        <f t="shared" si="21"/>
        <v/>
      </c>
      <c r="F325" s="4" t="str">
        <f t="shared" si="22"/>
        <v/>
      </c>
      <c r="G325" s="4" t="str">
        <f t="shared" si="23"/>
        <v/>
      </c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2" t="str">
        <f t="shared" si="24"/>
        <v/>
      </c>
      <c r="C326" s="4" t="str">
        <f t="shared" si="20"/>
        <v/>
      </c>
      <c r="E326" s="4" t="str">
        <f t="shared" si="21"/>
        <v/>
      </c>
      <c r="F326" s="4" t="str">
        <f t="shared" si="22"/>
        <v/>
      </c>
      <c r="G326" s="4" t="str">
        <f t="shared" si="23"/>
        <v/>
      </c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2" t="str">
        <f t="shared" si="24"/>
        <v/>
      </c>
      <c r="C327" s="4" t="str">
        <f t="shared" si="20"/>
        <v/>
      </c>
      <c r="E327" s="4" t="str">
        <f t="shared" si="21"/>
        <v/>
      </c>
      <c r="F327" s="4" t="str">
        <f t="shared" si="22"/>
        <v/>
      </c>
      <c r="G327" s="4" t="str">
        <f t="shared" si="23"/>
        <v/>
      </c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2" t="str">
        <f t="shared" si="24"/>
        <v/>
      </c>
      <c r="C328" s="4" t="str">
        <f t="shared" si="20"/>
        <v/>
      </c>
      <c r="E328" s="4" t="str">
        <f t="shared" si="21"/>
        <v/>
      </c>
      <c r="F328" s="4" t="str">
        <f t="shared" si="22"/>
        <v/>
      </c>
      <c r="G328" s="4" t="str">
        <f t="shared" si="23"/>
        <v/>
      </c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2" t="str">
        <f t="shared" si="24"/>
        <v/>
      </c>
      <c r="C329" s="4" t="str">
        <f t="shared" si="20"/>
        <v/>
      </c>
      <c r="E329" s="4" t="str">
        <f t="shared" si="21"/>
        <v/>
      </c>
      <c r="F329" s="4" t="str">
        <f t="shared" si="22"/>
        <v/>
      </c>
      <c r="G329" s="4" t="str">
        <f t="shared" si="23"/>
        <v/>
      </c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2" t="str">
        <f t="shared" si="24"/>
        <v/>
      </c>
      <c r="C330" s="4" t="str">
        <f t="shared" si="20"/>
        <v/>
      </c>
      <c r="E330" s="4" t="str">
        <f t="shared" si="21"/>
        <v/>
      </c>
      <c r="F330" s="4" t="str">
        <f t="shared" si="22"/>
        <v/>
      </c>
      <c r="G330" s="4" t="str">
        <f t="shared" si="23"/>
        <v/>
      </c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2" t="str">
        <f t="shared" si="24"/>
        <v/>
      </c>
      <c r="C331" s="4" t="str">
        <f t="shared" si="20"/>
        <v/>
      </c>
      <c r="E331" s="4" t="str">
        <f t="shared" si="21"/>
        <v/>
      </c>
      <c r="F331" s="4" t="str">
        <f t="shared" si="22"/>
        <v/>
      </c>
      <c r="G331" s="4" t="str">
        <f t="shared" si="23"/>
        <v/>
      </c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2" t="str">
        <f t="shared" si="24"/>
        <v/>
      </c>
      <c r="C332" s="4" t="str">
        <f t="shared" si="20"/>
        <v/>
      </c>
      <c r="E332" s="4" t="str">
        <f t="shared" si="21"/>
        <v/>
      </c>
      <c r="F332" s="4" t="str">
        <f t="shared" si="22"/>
        <v/>
      </c>
      <c r="G332" s="4" t="str">
        <f t="shared" si="23"/>
        <v/>
      </c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2" t="str">
        <f t="shared" si="24"/>
        <v/>
      </c>
      <c r="C333" s="4" t="str">
        <f t="shared" si="20"/>
        <v/>
      </c>
      <c r="E333" s="4" t="str">
        <f t="shared" si="21"/>
        <v/>
      </c>
      <c r="F333" s="4" t="str">
        <f t="shared" si="22"/>
        <v/>
      </c>
      <c r="G333" s="4" t="str">
        <f t="shared" si="23"/>
        <v/>
      </c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2" t="str">
        <f t="shared" si="24"/>
        <v/>
      </c>
      <c r="C334" s="4" t="str">
        <f t="shared" si="20"/>
        <v/>
      </c>
      <c r="E334" s="4" t="str">
        <f t="shared" si="21"/>
        <v/>
      </c>
      <c r="F334" s="4" t="str">
        <f t="shared" si="22"/>
        <v/>
      </c>
      <c r="G334" s="4" t="str">
        <f t="shared" si="23"/>
        <v/>
      </c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2" t="str">
        <f t="shared" si="24"/>
        <v/>
      </c>
      <c r="C335" s="4" t="str">
        <f t="shared" si="20"/>
        <v/>
      </c>
      <c r="E335" s="4" t="str">
        <f t="shared" si="21"/>
        <v/>
      </c>
      <c r="F335" s="4" t="str">
        <f t="shared" si="22"/>
        <v/>
      </c>
      <c r="G335" s="4" t="str">
        <f t="shared" si="23"/>
        <v/>
      </c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2" t="str">
        <f t="shared" si="24"/>
        <v/>
      </c>
      <c r="C336" s="4" t="str">
        <f t="shared" si="20"/>
        <v/>
      </c>
      <c r="E336" s="4" t="str">
        <f t="shared" si="21"/>
        <v/>
      </c>
      <c r="F336" s="4" t="str">
        <f t="shared" si="22"/>
        <v/>
      </c>
      <c r="G336" s="4" t="str">
        <f t="shared" si="23"/>
        <v/>
      </c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2" t="str">
        <f t="shared" si="24"/>
        <v/>
      </c>
      <c r="C337" s="4" t="str">
        <f t="shared" si="20"/>
        <v/>
      </c>
      <c r="E337" s="4" t="str">
        <f t="shared" si="21"/>
        <v/>
      </c>
      <c r="F337" s="4" t="str">
        <f t="shared" si="22"/>
        <v/>
      </c>
      <c r="G337" s="4" t="str">
        <f t="shared" si="23"/>
        <v/>
      </c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2" t="str">
        <f t="shared" si="24"/>
        <v/>
      </c>
      <c r="C338" s="4" t="str">
        <f t="shared" si="20"/>
        <v/>
      </c>
      <c r="E338" s="4" t="str">
        <f t="shared" si="21"/>
        <v/>
      </c>
      <c r="F338" s="4" t="str">
        <f t="shared" si="22"/>
        <v/>
      </c>
      <c r="G338" s="4" t="str">
        <f t="shared" si="23"/>
        <v/>
      </c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2" t="str">
        <f t="shared" si="24"/>
        <v/>
      </c>
      <c r="C339" s="4" t="str">
        <f t="shared" si="20"/>
        <v/>
      </c>
      <c r="E339" s="4" t="str">
        <f t="shared" si="21"/>
        <v/>
      </c>
      <c r="F339" s="4" t="str">
        <f t="shared" si="22"/>
        <v/>
      </c>
      <c r="G339" s="4" t="str">
        <f t="shared" si="23"/>
        <v/>
      </c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2" t="str">
        <f t="shared" si="24"/>
        <v/>
      </c>
      <c r="C340" s="4" t="str">
        <f t="shared" si="20"/>
        <v/>
      </c>
      <c r="E340" s="4" t="str">
        <f t="shared" si="21"/>
        <v/>
      </c>
      <c r="F340" s="4" t="str">
        <f t="shared" si="22"/>
        <v/>
      </c>
      <c r="G340" s="4" t="str">
        <f t="shared" si="23"/>
        <v/>
      </c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2" t="str">
        <f t="shared" si="24"/>
        <v/>
      </c>
      <c r="C341" s="4" t="str">
        <f t="shared" si="20"/>
        <v/>
      </c>
      <c r="E341" s="4" t="str">
        <f t="shared" si="21"/>
        <v/>
      </c>
      <c r="F341" s="4" t="str">
        <f t="shared" si="22"/>
        <v/>
      </c>
      <c r="G341" s="4" t="str">
        <f t="shared" si="23"/>
        <v/>
      </c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2" t="str">
        <f t="shared" si="24"/>
        <v/>
      </c>
      <c r="C342" s="4" t="str">
        <f t="shared" si="20"/>
        <v/>
      </c>
      <c r="E342" s="4" t="str">
        <f t="shared" si="21"/>
        <v/>
      </c>
      <c r="F342" s="4" t="str">
        <f t="shared" si="22"/>
        <v/>
      </c>
      <c r="G342" s="4" t="str">
        <f t="shared" si="23"/>
        <v/>
      </c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2" t="str">
        <f t="shared" si="24"/>
        <v/>
      </c>
      <c r="C343" s="4" t="str">
        <f t="shared" si="20"/>
        <v/>
      </c>
      <c r="E343" s="4" t="str">
        <f t="shared" si="21"/>
        <v/>
      </c>
      <c r="F343" s="4" t="str">
        <f t="shared" si="22"/>
        <v/>
      </c>
      <c r="G343" s="4" t="str">
        <f t="shared" si="23"/>
        <v/>
      </c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2" t="str">
        <f t="shared" si="24"/>
        <v/>
      </c>
      <c r="C344" s="4" t="str">
        <f t="shared" si="20"/>
        <v/>
      </c>
      <c r="E344" s="4" t="str">
        <f t="shared" si="21"/>
        <v/>
      </c>
      <c r="F344" s="4" t="str">
        <f t="shared" si="22"/>
        <v/>
      </c>
      <c r="G344" s="4" t="str">
        <f t="shared" si="23"/>
        <v/>
      </c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2" t="str">
        <f t="shared" si="24"/>
        <v/>
      </c>
      <c r="C345" s="4" t="str">
        <f t="shared" si="20"/>
        <v/>
      </c>
      <c r="E345" s="4" t="str">
        <f t="shared" si="21"/>
        <v/>
      </c>
      <c r="F345" s="4" t="str">
        <f t="shared" si="22"/>
        <v/>
      </c>
      <c r="G345" s="4" t="str">
        <f t="shared" si="23"/>
        <v/>
      </c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2" t="str">
        <f t="shared" si="24"/>
        <v/>
      </c>
      <c r="C346" s="4" t="str">
        <f t="shared" si="20"/>
        <v/>
      </c>
      <c r="E346" s="4" t="str">
        <f t="shared" si="21"/>
        <v/>
      </c>
      <c r="F346" s="4" t="str">
        <f t="shared" si="22"/>
        <v/>
      </c>
      <c r="G346" s="4" t="str">
        <f t="shared" si="23"/>
        <v/>
      </c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2" t="str">
        <f t="shared" si="24"/>
        <v/>
      </c>
      <c r="C347" s="4" t="str">
        <f t="shared" si="20"/>
        <v/>
      </c>
      <c r="E347" s="4" t="str">
        <f t="shared" si="21"/>
        <v/>
      </c>
      <c r="F347" s="4" t="str">
        <f t="shared" si="22"/>
        <v/>
      </c>
      <c r="G347" s="4" t="str">
        <f t="shared" si="23"/>
        <v/>
      </c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2" t="str">
        <f t="shared" si="24"/>
        <v/>
      </c>
      <c r="C348" s="4" t="str">
        <f t="shared" si="20"/>
        <v/>
      </c>
      <c r="E348" s="4" t="str">
        <f t="shared" si="21"/>
        <v/>
      </c>
      <c r="F348" s="4" t="str">
        <f t="shared" si="22"/>
        <v/>
      </c>
      <c r="G348" s="4" t="str">
        <f t="shared" si="23"/>
        <v/>
      </c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2" t="str">
        <f t="shared" si="24"/>
        <v/>
      </c>
      <c r="C349" s="4" t="str">
        <f t="shared" si="20"/>
        <v/>
      </c>
      <c r="E349" s="4" t="str">
        <f t="shared" si="21"/>
        <v/>
      </c>
      <c r="F349" s="4" t="str">
        <f t="shared" si="22"/>
        <v/>
      </c>
      <c r="G349" s="4" t="str">
        <f t="shared" si="23"/>
        <v/>
      </c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2" t="str">
        <f t="shared" si="24"/>
        <v/>
      </c>
      <c r="C350" s="4" t="str">
        <f t="shared" si="20"/>
        <v/>
      </c>
      <c r="E350" s="4" t="str">
        <f t="shared" si="21"/>
        <v/>
      </c>
      <c r="F350" s="4" t="str">
        <f t="shared" si="22"/>
        <v/>
      </c>
      <c r="G350" s="4" t="str">
        <f t="shared" si="23"/>
        <v/>
      </c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2" t="str">
        <f t="shared" si="24"/>
        <v/>
      </c>
      <c r="C351" s="4" t="str">
        <f t="shared" si="20"/>
        <v/>
      </c>
      <c r="E351" s="4" t="str">
        <f t="shared" si="21"/>
        <v/>
      </c>
      <c r="F351" s="4" t="str">
        <f t="shared" si="22"/>
        <v/>
      </c>
      <c r="G351" s="4" t="str">
        <f t="shared" si="23"/>
        <v/>
      </c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2" t="str">
        <f t="shared" si="24"/>
        <v/>
      </c>
      <c r="C352" s="4" t="str">
        <f t="shared" si="20"/>
        <v/>
      </c>
      <c r="E352" s="4" t="str">
        <f t="shared" si="21"/>
        <v/>
      </c>
      <c r="F352" s="4" t="str">
        <f t="shared" si="22"/>
        <v/>
      </c>
      <c r="G352" s="4" t="str">
        <f t="shared" si="23"/>
        <v/>
      </c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2" t="str">
        <f t="shared" si="24"/>
        <v/>
      </c>
      <c r="C353" s="4" t="str">
        <f t="shared" si="20"/>
        <v/>
      </c>
      <c r="E353" s="4" t="str">
        <f t="shared" si="21"/>
        <v/>
      </c>
      <c r="F353" s="4" t="str">
        <f t="shared" si="22"/>
        <v/>
      </c>
      <c r="G353" s="4" t="str">
        <f t="shared" si="23"/>
        <v/>
      </c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2" t="str">
        <f t="shared" si="24"/>
        <v/>
      </c>
      <c r="C354" s="4" t="str">
        <f t="shared" si="20"/>
        <v/>
      </c>
      <c r="E354" s="4" t="str">
        <f t="shared" si="21"/>
        <v/>
      </c>
      <c r="F354" s="4" t="str">
        <f t="shared" si="22"/>
        <v/>
      </c>
      <c r="G354" s="4" t="str">
        <f t="shared" si="23"/>
        <v/>
      </c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2" t="str">
        <f t="shared" si="24"/>
        <v/>
      </c>
      <c r="C355" s="4" t="str">
        <f t="shared" si="20"/>
        <v/>
      </c>
      <c r="E355" s="4" t="str">
        <f t="shared" si="21"/>
        <v/>
      </c>
      <c r="F355" s="4" t="str">
        <f t="shared" si="22"/>
        <v/>
      </c>
      <c r="G355" s="4" t="str">
        <f t="shared" si="23"/>
        <v/>
      </c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2" t="str">
        <f t="shared" si="24"/>
        <v/>
      </c>
      <c r="C356" s="4" t="str">
        <f t="shared" si="20"/>
        <v/>
      </c>
      <c r="E356" s="4" t="str">
        <f t="shared" si="21"/>
        <v/>
      </c>
      <c r="F356" s="4" t="str">
        <f t="shared" si="22"/>
        <v/>
      </c>
      <c r="G356" s="4" t="str">
        <f t="shared" si="23"/>
        <v/>
      </c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2" t="str">
        <f t="shared" si="24"/>
        <v/>
      </c>
      <c r="C357" s="4" t="str">
        <f t="shared" si="20"/>
        <v/>
      </c>
      <c r="E357" s="4" t="str">
        <f t="shared" si="21"/>
        <v/>
      </c>
      <c r="F357" s="4" t="str">
        <f t="shared" si="22"/>
        <v/>
      </c>
      <c r="G357" s="4" t="str">
        <f t="shared" si="23"/>
        <v/>
      </c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2" t="str">
        <f t="shared" si="24"/>
        <v/>
      </c>
      <c r="C358" s="4" t="str">
        <f t="shared" si="20"/>
        <v/>
      </c>
      <c r="E358" s="4" t="str">
        <f t="shared" si="21"/>
        <v/>
      </c>
      <c r="F358" s="4" t="str">
        <f t="shared" si="22"/>
        <v/>
      </c>
      <c r="G358" s="4" t="str">
        <f t="shared" si="23"/>
        <v/>
      </c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2" t="str">
        <f t="shared" si="24"/>
        <v/>
      </c>
      <c r="C359" s="4" t="str">
        <f t="shared" si="20"/>
        <v/>
      </c>
      <c r="E359" s="4" t="str">
        <f t="shared" si="21"/>
        <v/>
      </c>
      <c r="F359" s="4" t="str">
        <f t="shared" si="22"/>
        <v/>
      </c>
      <c r="G359" s="4" t="str">
        <f t="shared" si="23"/>
        <v/>
      </c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2" t="str">
        <f t="shared" si="24"/>
        <v/>
      </c>
      <c r="C360" s="4" t="str">
        <f t="shared" si="20"/>
        <v/>
      </c>
      <c r="E360" s="4" t="str">
        <f t="shared" si="21"/>
        <v/>
      </c>
      <c r="F360" s="4" t="str">
        <f t="shared" si="22"/>
        <v/>
      </c>
      <c r="G360" s="4" t="str">
        <f t="shared" si="23"/>
        <v/>
      </c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2" t="str">
        <f t="shared" si="24"/>
        <v/>
      </c>
      <c r="C361" s="4" t="str">
        <f t="shared" si="20"/>
        <v/>
      </c>
      <c r="E361" s="4" t="str">
        <f t="shared" si="21"/>
        <v/>
      </c>
      <c r="F361" s="4" t="str">
        <f t="shared" si="22"/>
        <v/>
      </c>
      <c r="G361" s="4" t="str">
        <f t="shared" si="23"/>
        <v/>
      </c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2" t="str">
        <f t="shared" si="24"/>
        <v/>
      </c>
      <c r="C362" s="4" t="str">
        <f t="shared" si="20"/>
        <v/>
      </c>
      <c r="E362" s="4" t="str">
        <f t="shared" si="21"/>
        <v/>
      </c>
      <c r="F362" s="4" t="str">
        <f t="shared" si="22"/>
        <v/>
      </c>
      <c r="G362" s="4" t="str">
        <f t="shared" si="23"/>
        <v/>
      </c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2" t="str">
        <f t="shared" si="24"/>
        <v/>
      </c>
      <c r="C363" s="4" t="str">
        <f t="shared" si="20"/>
        <v/>
      </c>
      <c r="E363" s="4" t="str">
        <f t="shared" si="21"/>
        <v/>
      </c>
      <c r="F363" s="4" t="str">
        <f t="shared" si="22"/>
        <v/>
      </c>
      <c r="G363" s="4" t="str">
        <f t="shared" si="23"/>
        <v/>
      </c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2" t="str">
        <f t="shared" si="24"/>
        <v/>
      </c>
      <c r="C364" s="4" t="str">
        <f t="shared" ref="C364:C427" si="25">IF(B364&lt;=$C$3,$C$5,"")</f>
        <v/>
      </c>
      <c r="E364" s="4" t="str">
        <f t="shared" ref="E364:E427" si="26">IF(C364="","",G363*IF($D$4="Efectiva Anual",(NOMINAL($C$4,12)/12),$C$4))</f>
        <v/>
      </c>
      <c r="F364" s="4" t="str">
        <f t="shared" ref="F364:F427" si="27">IF(C364="","",(C364+D364-E364))</f>
        <v/>
      </c>
      <c r="G364" s="4" t="str">
        <f t="shared" ref="G364:G427" si="28">IF(C364="","",(G363-F364))</f>
        <v/>
      </c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2" t="str">
        <f t="shared" si="24"/>
        <v/>
      </c>
      <c r="C365" s="4" t="str">
        <f t="shared" si="25"/>
        <v/>
      </c>
      <c r="E365" s="4" t="str">
        <f t="shared" si="26"/>
        <v/>
      </c>
      <c r="F365" s="4" t="str">
        <f t="shared" si="27"/>
        <v/>
      </c>
      <c r="G365" s="4" t="str">
        <f t="shared" si="28"/>
        <v/>
      </c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2" t="str">
        <f t="shared" si="24"/>
        <v/>
      </c>
      <c r="C366" s="4" t="str">
        <f t="shared" si="25"/>
        <v/>
      </c>
      <c r="E366" s="4" t="str">
        <f t="shared" si="26"/>
        <v/>
      </c>
      <c r="F366" s="4" t="str">
        <f t="shared" si="27"/>
        <v/>
      </c>
      <c r="G366" s="4" t="str">
        <f t="shared" si="28"/>
        <v/>
      </c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2" t="str">
        <f t="shared" si="24"/>
        <v/>
      </c>
      <c r="C367" s="4" t="str">
        <f t="shared" si="25"/>
        <v/>
      </c>
      <c r="E367" s="4" t="str">
        <f t="shared" si="26"/>
        <v/>
      </c>
      <c r="F367" s="4" t="str">
        <f t="shared" si="27"/>
        <v/>
      </c>
      <c r="G367" s="4" t="str">
        <f t="shared" si="28"/>
        <v/>
      </c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2" t="str">
        <f t="shared" si="24"/>
        <v/>
      </c>
      <c r="C368" s="4" t="str">
        <f t="shared" si="25"/>
        <v/>
      </c>
      <c r="E368" s="4" t="str">
        <f t="shared" si="26"/>
        <v/>
      </c>
      <c r="F368" s="4" t="str">
        <f t="shared" si="27"/>
        <v/>
      </c>
      <c r="G368" s="4" t="str">
        <f t="shared" si="28"/>
        <v/>
      </c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2" t="str">
        <f t="shared" si="24"/>
        <v/>
      </c>
      <c r="C369" s="4" t="str">
        <f t="shared" si="25"/>
        <v/>
      </c>
      <c r="E369" s="4" t="str">
        <f t="shared" si="26"/>
        <v/>
      </c>
      <c r="F369" s="4" t="str">
        <f t="shared" si="27"/>
        <v/>
      </c>
      <c r="G369" s="4" t="str">
        <f t="shared" si="28"/>
        <v/>
      </c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2" t="str">
        <f t="shared" si="24"/>
        <v/>
      </c>
      <c r="C370" s="4" t="str">
        <f t="shared" si="25"/>
        <v/>
      </c>
      <c r="E370" s="4" t="str">
        <f t="shared" si="26"/>
        <v/>
      </c>
      <c r="F370" s="4" t="str">
        <f t="shared" si="27"/>
        <v/>
      </c>
      <c r="G370" s="4" t="str">
        <f t="shared" si="28"/>
        <v/>
      </c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2" t="str">
        <f t="shared" si="24"/>
        <v/>
      </c>
      <c r="C371" s="4" t="str">
        <f t="shared" si="25"/>
        <v/>
      </c>
      <c r="E371" s="4" t="str">
        <f t="shared" si="26"/>
        <v/>
      </c>
      <c r="F371" s="4" t="str">
        <f t="shared" si="27"/>
        <v/>
      </c>
      <c r="G371" s="4" t="str">
        <f t="shared" si="28"/>
        <v/>
      </c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2" t="str">
        <f t="shared" si="24"/>
        <v/>
      </c>
      <c r="C372" s="4" t="str">
        <f t="shared" si="25"/>
        <v/>
      </c>
      <c r="E372" s="4" t="str">
        <f t="shared" si="26"/>
        <v/>
      </c>
      <c r="F372" s="4" t="str">
        <f t="shared" si="27"/>
        <v/>
      </c>
      <c r="G372" s="4" t="str">
        <f t="shared" si="28"/>
        <v/>
      </c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2" t="str">
        <f t="shared" si="24"/>
        <v/>
      </c>
      <c r="C373" s="4" t="str">
        <f t="shared" si="25"/>
        <v/>
      </c>
      <c r="E373" s="4" t="str">
        <f t="shared" si="26"/>
        <v/>
      </c>
      <c r="F373" s="4" t="str">
        <f t="shared" si="27"/>
        <v/>
      </c>
      <c r="G373" s="4" t="str">
        <f t="shared" si="28"/>
        <v/>
      </c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2" t="str">
        <f t="shared" si="24"/>
        <v/>
      </c>
      <c r="C374" s="4" t="str">
        <f t="shared" si="25"/>
        <v/>
      </c>
      <c r="E374" s="4" t="str">
        <f t="shared" si="26"/>
        <v/>
      </c>
      <c r="F374" s="4" t="str">
        <f t="shared" si="27"/>
        <v/>
      </c>
      <c r="G374" s="4" t="str">
        <f t="shared" si="28"/>
        <v/>
      </c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2" t="str">
        <f t="shared" si="24"/>
        <v/>
      </c>
      <c r="C375" s="4" t="str">
        <f t="shared" si="25"/>
        <v/>
      </c>
      <c r="E375" s="4" t="str">
        <f t="shared" si="26"/>
        <v/>
      </c>
      <c r="F375" s="4" t="str">
        <f t="shared" si="27"/>
        <v/>
      </c>
      <c r="G375" s="4" t="str">
        <f t="shared" si="28"/>
        <v/>
      </c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2" t="str">
        <f t="shared" si="24"/>
        <v/>
      </c>
      <c r="C376" s="4" t="str">
        <f t="shared" si="25"/>
        <v/>
      </c>
      <c r="E376" s="4" t="str">
        <f t="shared" si="26"/>
        <v/>
      </c>
      <c r="F376" s="4" t="str">
        <f t="shared" si="27"/>
        <v/>
      </c>
      <c r="G376" s="4" t="str">
        <f t="shared" si="28"/>
        <v/>
      </c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2" t="str">
        <f t="shared" si="24"/>
        <v/>
      </c>
      <c r="C377" s="4" t="str">
        <f t="shared" si="25"/>
        <v/>
      </c>
      <c r="E377" s="4" t="str">
        <f t="shared" si="26"/>
        <v/>
      </c>
      <c r="F377" s="4" t="str">
        <f t="shared" si="27"/>
        <v/>
      </c>
      <c r="G377" s="4" t="str">
        <f t="shared" si="28"/>
        <v/>
      </c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2" t="str">
        <f t="shared" si="24"/>
        <v/>
      </c>
      <c r="C378" s="4" t="str">
        <f t="shared" si="25"/>
        <v/>
      </c>
      <c r="E378" s="4" t="str">
        <f t="shared" si="26"/>
        <v/>
      </c>
      <c r="F378" s="4" t="str">
        <f t="shared" si="27"/>
        <v/>
      </c>
      <c r="G378" s="4" t="str">
        <f t="shared" si="28"/>
        <v/>
      </c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2" t="str">
        <f t="shared" si="24"/>
        <v/>
      </c>
      <c r="C379" s="4" t="str">
        <f t="shared" si="25"/>
        <v/>
      </c>
      <c r="E379" s="4" t="str">
        <f t="shared" si="26"/>
        <v/>
      </c>
      <c r="F379" s="4" t="str">
        <f t="shared" si="27"/>
        <v/>
      </c>
      <c r="G379" s="4" t="str">
        <f t="shared" si="28"/>
        <v/>
      </c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2" t="str">
        <f t="shared" si="24"/>
        <v/>
      </c>
      <c r="C380" s="4" t="str">
        <f t="shared" si="25"/>
        <v/>
      </c>
      <c r="E380" s="4" t="str">
        <f t="shared" si="26"/>
        <v/>
      </c>
      <c r="F380" s="4" t="str">
        <f t="shared" si="27"/>
        <v/>
      </c>
      <c r="G380" s="4" t="str">
        <f t="shared" si="28"/>
        <v/>
      </c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2" t="str">
        <f t="shared" si="24"/>
        <v/>
      </c>
      <c r="C381" s="4" t="str">
        <f t="shared" si="25"/>
        <v/>
      </c>
      <c r="E381" s="4" t="str">
        <f t="shared" si="26"/>
        <v/>
      </c>
      <c r="F381" s="4" t="str">
        <f t="shared" si="27"/>
        <v/>
      </c>
      <c r="G381" s="4" t="str">
        <f t="shared" si="28"/>
        <v/>
      </c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2" t="str">
        <f t="shared" si="24"/>
        <v/>
      </c>
      <c r="C382" s="4" t="str">
        <f t="shared" si="25"/>
        <v/>
      </c>
      <c r="E382" s="4" t="str">
        <f t="shared" si="26"/>
        <v/>
      </c>
      <c r="F382" s="4" t="str">
        <f t="shared" si="27"/>
        <v/>
      </c>
      <c r="G382" s="4" t="str">
        <f t="shared" si="28"/>
        <v/>
      </c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2" t="str">
        <f t="shared" si="24"/>
        <v/>
      </c>
      <c r="C383" s="4" t="str">
        <f t="shared" si="25"/>
        <v/>
      </c>
      <c r="E383" s="4" t="str">
        <f t="shared" si="26"/>
        <v/>
      </c>
      <c r="F383" s="4" t="str">
        <f t="shared" si="27"/>
        <v/>
      </c>
      <c r="G383" s="4" t="str">
        <f t="shared" si="28"/>
        <v/>
      </c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2" t="str">
        <f t="shared" si="24"/>
        <v/>
      </c>
      <c r="C384" s="4" t="str">
        <f t="shared" si="25"/>
        <v/>
      </c>
      <c r="E384" s="4" t="str">
        <f t="shared" si="26"/>
        <v/>
      </c>
      <c r="F384" s="4" t="str">
        <f t="shared" si="27"/>
        <v/>
      </c>
      <c r="G384" s="4" t="str">
        <f t="shared" si="28"/>
        <v/>
      </c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2" t="str">
        <f t="shared" si="24"/>
        <v/>
      </c>
      <c r="C385" s="4" t="str">
        <f t="shared" si="25"/>
        <v/>
      </c>
      <c r="E385" s="4" t="str">
        <f t="shared" si="26"/>
        <v/>
      </c>
      <c r="F385" s="4" t="str">
        <f t="shared" si="27"/>
        <v/>
      </c>
      <c r="G385" s="4" t="str">
        <f t="shared" si="28"/>
        <v/>
      </c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2" t="str">
        <f t="shared" ref="B386:B429" si="29">IF(B385&gt;=$C$3,"",B385+1)</f>
        <v/>
      </c>
      <c r="C386" s="4" t="str">
        <f t="shared" si="25"/>
        <v/>
      </c>
      <c r="E386" s="4" t="str">
        <f t="shared" si="26"/>
        <v/>
      </c>
      <c r="F386" s="4" t="str">
        <f t="shared" si="27"/>
        <v/>
      </c>
      <c r="G386" s="4" t="str">
        <f t="shared" si="28"/>
        <v/>
      </c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2" t="str">
        <f t="shared" si="29"/>
        <v/>
      </c>
      <c r="C387" s="4" t="str">
        <f t="shared" si="25"/>
        <v/>
      </c>
      <c r="E387" s="4" t="str">
        <f t="shared" si="26"/>
        <v/>
      </c>
      <c r="F387" s="4" t="str">
        <f t="shared" si="27"/>
        <v/>
      </c>
      <c r="G387" s="4" t="str">
        <f t="shared" si="28"/>
        <v/>
      </c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2" t="str">
        <f t="shared" si="29"/>
        <v/>
      </c>
      <c r="C388" s="4" t="str">
        <f t="shared" si="25"/>
        <v/>
      </c>
      <c r="E388" s="4" t="str">
        <f t="shared" si="26"/>
        <v/>
      </c>
      <c r="F388" s="4" t="str">
        <f t="shared" si="27"/>
        <v/>
      </c>
      <c r="G388" s="4" t="str">
        <f t="shared" si="28"/>
        <v/>
      </c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2" t="str">
        <f t="shared" si="29"/>
        <v/>
      </c>
      <c r="C389" s="4" t="str">
        <f t="shared" si="25"/>
        <v/>
      </c>
      <c r="E389" s="4" t="str">
        <f t="shared" si="26"/>
        <v/>
      </c>
      <c r="F389" s="4" t="str">
        <f t="shared" si="27"/>
        <v/>
      </c>
      <c r="G389" s="4" t="str">
        <f t="shared" si="28"/>
        <v/>
      </c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2" t="str">
        <f t="shared" si="29"/>
        <v/>
      </c>
      <c r="C390" s="4" t="str">
        <f t="shared" si="25"/>
        <v/>
      </c>
      <c r="E390" s="4" t="str">
        <f t="shared" si="26"/>
        <v/>
      </c>
      <c r="F390" s="4" t="str">
        <f t="shared" si="27"/>
        <v/>
      </c>
      <c r="G390" s="4" t="str">
        <f t="shared" si="28"/>
        <v/>
      </c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2" t="str">
        <f t="shared" si="29"/>
        <v/>
      </c>
      <c r="C391" s="4" t="str">
        <f t="shared" si="25"/>
        <v/>
      </c>
      <c r="E391" s="4" t="str">
        <f t="shared" si="26"/>
        <v/>
      </c>
      <c r="F391" s="4" t="str">
        <f t="shared" si="27"/>
        <v/>
      </c>
      <c r="G391" s="4" t="str">
        <f t="shared" si="28"/>
        <v/>
      </c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2" t="str">
        <f t="shared" si="29"/>
        <v/>
      </c>
      <c r="C392" s="4" t="str">
        <f t="shared" si="25"/>
        <v/>
      </c>
      <c r="E392" s="4" t="str">
        <f t="shared" si="26"/>
        <v/>
      </c>
      <c r="F392" s="4" t="str">
        <f t="shared" si="27"/>
        <v/>
      </c>
      <c r="G392" s="4" t="str">
        <f t="shared" si="28"/>
        <v/>
      </c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2" t="str">
        <f t="shared" si="29"/>
        <v/>
      </c>
      <c r="C393" s="4" t="str">
        <f t="shared" si="25"/>
        <v/>
      </c>
      <c r="E393" s="4" t="str">
        <f t="shared" si="26"/>
        <v/>
      </c>
      <c r="F393" s="4" t="str">
        <f t="shared" si="27"/>
        <v/>
      </c>
      <c r="G393" s="4" t="str">
        <f t="shared" si="28"/>
        <v/>
      </c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2" t="str">
        <f t="shared" si="29"/>
        <v/>
      </c>
      <c r="C394" s="4" t="str">
        <f t="shared" si="25"/>
        <v/>
      </c>
      <c r="E394" s="4" t="str">
        <f t="shared" si="26"/>
        <v/>
      </c>
      <c r="F394" s="4" t="str">
        <f t="shared" si="27"/>
        <v/>
      </c>
      <c r="G394" s="4" t="str">
        <f t="shared" si="28"/>
        <v/>
      </c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2" t="str">
        <f t="shared" si="29"/>
        <v/>
      </c>
      <c r="C395" s="4" t="str">
        <f t="shared" si="25"/>
        <v/>
      </c>
      <c r="E395" s="4" t="str">
        <f t="shared" si="26"/>
        <v/>
      </c>
      <c r="F395" s="4" t="str">
        <f t="shared" si="27"/>
        <v/>
      </c>
      <c r="G395" s="4" t="str">
        <f t="shared" si="28"/>
        <v/>
      </c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2" t="str">
        <f t="shared" si="29"/>
        <v/>
      </c>
      <c r="C396" s="4" t="str">
        <f t="shared" si="25"/>
        <v/>
      </c>
      <c r="E396" s="4" t="str">
        <f t="shared" si="26"/>
        <v/>
      </c>
      <c r="F396" s="4" t="str">
        <f t="shared" si="27"/>
        <v/>
      </c>
      <c r="G396" s="4" t="str">
        <f t="shared" si="28"/>
        <v/>
      </c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2" t="str">
        <f t="shared" si="29"/>
        <v/>
      </c>
      <c r="C397" s="4" t="str">
        <f t="shared" si="25"/>
        <v/>
      </c>
      <c r="E397" s="4" t="str">
        <f t="shared" si="26"/>
        <v/>
      </c>
      <c r="F397" s="4" t="str">
        <f t="shared" si="27"/>
        <v/>
      </c>
      <c r="G397" s="4" t="str">
        <f t="shared" si="28"/>
        <v/>
      </c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2" t="str">
        <f t="shared" si="29"/>
        <v/>
      </c>
      <c r="C398" s="4" t="str">
        <f t="shared" si="25"/>
        <v/>
      </c>
      <c r="E398" s="4" t="str">
        <f t="shared" si="26"/>
        <v/>
      </c>
      <c r="F398" s="4" t="str">
        <f t="shared" si="27"/>
        <v/>
      </c>
      <c r="G398" s="4" t="str">
        <f t="shared" si="28"/>
        <v/>
      </c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2" t="str">
        <f t="shared" si="29"/>
        <v/>
      </c>
      <c r="C399" s="4" t="str">
        <f t="shared" si="25"/>
        <v/>
      </c>
      <c r="E399" s="4" t="str">
        <f t="shared" si="26"/>
        <v/>
      </c>
      <c r="F399" s="4" t="str">
        <f t="shared" si="27"/>
        <v/>
      </c>
      <c r="G399" s="4" t="str">
        <f t="shared" si="28"/>
        <v/>
      </c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2" t="str">
        <f t="shared" si="29"/>
        <v/>
      </c>
      <c r="C400" s="4" t="str">
        <f t="shared" si="25"/>
        <v/>
      </c>
      <c r="E400" s="4" t="str">
        <f t="shared" si="26"/>
        <v/>
      </c>
      <c r="F400" s="4" t="str">
        <f t="shared" si="27"/>
        <v/>
      </c>
      <c r="G400" s="4" t="str">
        <f t="shared" si="28"/>
        <v/>
      </c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2" t="str">
        <f t="shared" si="29"/>
        <v/>
      </c>
      <c r="C401" s="4" t="str">
        <f t="shared" si="25"/>
        <v/>
      </c>
      <c r="E401" s="4" t="str">
        <f t="shared" si="26"/>
        <v/>
      </c>
      <c r="F401" s="4" t="str">
        <f t="shared" si="27"/>
        <v/>
      </c>
      <c r="G401" s="4" t="str">
        <f t="shared" si="28"/>
        <v/>
      </c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2" t="str">
        <f t="shared" si="29"/>
        <v/>
      </c>
      <c r="C402" s="4" t="str">
        <f t="shared" si="25"/>
        <v/>
      </c>
      <c r="E402" s="4" t="str">
        <f t="shared" si="26"/>
        <v/>
      </c>
      <c r="F402" s="4" t="str">
        <f t="shared" si="27"/>
        <v/>
      </c>
      <c r="G402" s="4" t="str">
        <f t="shared" si="28"/>
        <v/>
      </c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2" t="str">
        <f t="shared" si="29"/>
        <v/>
      </c>
      <c r="C403" s="4" t="str">
        <f t="shared" si="25"/>
        <v/>
      </c>
      <c r="E403" s="4" t="str">
        <f t="shared" si="26"/>
        <v/>
      </c>
      <c r="F403" s="4" t="str">
        <f t="shared" si="27"/>
        <v/>
      </c>
      <c r="G403" s="4" t="str">
        <f t="shared" si="28"/>
        <v/>
      </c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2" t="str">
        <f t="shared" si="29"/>
        <v/>
      </c>
      <c r="C404" s="4" t="str">
        <f t="shared" si="25"/>
        <v/>
      </c>
      <c r="E404" s="4" t="str">
        <f t="shared" si="26"/>
        <v/>
      </c>
      <c r="F404" s="4" t="str">
        <f t="shared" si="27"/>
        <v/>
      </c>
      <c r="G404" s="4" t="str">
        <f t="shared" si="28"/>
        <v/>
      </c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2" t="str">
        <f t="shared" si="29"/>
        <v/>
      </c>
      <c r="C405" s="4" t="str">
        <f t="shared" si="25"/>
        <v/>
      </c>
      <c r="E405" s="4" t="str">
        <f t="shared" si="26"/>
        <v/>
      </c>
      <c r="F405" s="4" t="str">
        <f t="shared" si="27"/>
        <v/>
      </c>
      <c r="G405" s="4" t="str">
        <f t="shared" si="28"/>
        <v/>
      </c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2" t="str">
        <f t="shared" si="29"/>
        <v/>
      </c>
      <c r="C406" s="4" t="str">
        <f t="shared" si="25"/>
        <v/>
      </c>
      <c r="E406" s="4" t="str">
        <f t="shared" si="26"/>
        <v/>
      </c>
      <c r="F406" s="4" t="str">
        <f t="shared" si="27"/>
        <v/>
      </c>
      <c r="G406" s="4" t="str">
        <f t="shared" si="28"/>
        <v/>
      </c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2" t="str">
        <f t="shared" si="29"/>
        <v/>
      </c>
      <c r="C407" s="4" t="str">
        <f t="shared" si="25"/>
        <v/>
      </c>
      <c r="E407" s="4" t="str">
        <f t="shared" si="26"/>
        <v/>
      </c>
      <c r="F407" s="4" t="str">
        <f t="shared" si="27"/>
        <v/>
      </c>
      <c r="G407" s="4" t="str">
        <f t="shared" si="28"/>
        <v/>
      </c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2" t="str">
        <f t="shared" si="29"/>
        <v/>
      </c>
      <c r="C408" s="4" t="str">
        <f t="shared" si="25"/>
        <v/>
      </c>
      <c r="E408" s="4" t="str">
        <f t="shared" si="26"/>
        <v/>
      </c>
      <c r="F408" s="4" t="str">
        <f t="shared" si="27"/>
        <v/>
      </c>
      <c r="G408" s="4" t="str">
        <f t="shared" si="28"/>
        <v/>
      </c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2" t="str">
        <f t="shared" si="29"/>
        <v/>
      </c>
      <c r="C409" s="4" t="str">
        <f t="shared" si="25"/>
        <v/>
      </c>
      <c r="E409" s="4" t="str">
        <f t="shared" si="26"/>
        <v/>
      </c>
      <c r="F409" s="4" t="str">
        <f t="shared" si="27"/>
        <v/>
      </c>
      <c r="G409" s="4" t="str">
        <f t="shared" si="28"/>
        <v/>
      </c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2" t="str">
        <f t="shared" si="29"/>
        <v/>
      </c>
      <c r="C410" s="4" t="str">
        <f t="shared" si="25"/>
        <v/>
      </c>
      <c r="E410" s="4" t="str">
        <f t="shared" si="26"/>
        <v/>
      </c>
      <c r="F410" s="4" t="str">
        <f t="shared" si="27"/>
        <v/>
      </c>
      <c r="G410" s="4" t="str">
        <f t="shared" si="28"/>
        <v/>
      </c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2" t="str">
        <f t="shared" si="29"/>
        <v/>
      </c>
      <c r="C411" s="4" t="str">
        <f t="shared" si="25"/>
        <v/>
      </c>
      <c r="E411" s="4" t="str">
        <f t="shared" si="26"/>
        <v/>
      </c>
      <c r="F411" s="4" t="str">
        <f t="shared" si="27"/>
        <v/>
      </c>
      <c r="G411" s="4" t="str">
        <f t="shared" si="28"/>
        <v/>
      </c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2" t="str">
        <f t="shared" si="29"/>
        <v/>
      </c>
      <c r="C412" s="4" t="str">
        <f t="shared" si="25"/>
        <v/>
      </c>
      <c r="E412" s="4" t="str">
        <f t="shared" si="26"/>
        <v/>
      </c>
      <c r="F412" s="4" t="str">
        <f t="shared" si="27"/>
        <v/>
      </c>
      <c r="G412" s="4" t="str">
        <f t="shared" si="28"/>
        <v/>
      </c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2" t="str">
        <f t="shared" si="29"/>
        <v/>
      </c>
      <c r="C413" s="4" t="str">
        <f t="shared" si="25"/>
        <v/>
      </c>
      <c r="E413" s="4" t="str">
        <f t="shared" si="26"/>
        <v/>
      </c>
      <c r="F413" s="4" t="str">
        <f t="shared" si="27"/>
        <v/>
      </c>
      <c r="G413" s="4" t="str">
        <f t="shared" si="28"/>
        <v/>
      </c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2" t="str">
        <f t="shared" si="29"/>
        <v/>
      </c>
      <c r="C414" s="4" t="str">
        <f t="shared" si="25"/>
        <v/>
      </c>
      <c r="E414" s="4" t="str">
        <f t="shared" si="26"/>
        <v/>
      </c>
      <c r="F414" s="4" t="str">
        <f t="shared" si="27"/>
        <v/>
      </c>
      <c r="G414" s="4" t="str">
        <f t="shared" si="28"/>
        <v/>
      </c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2" t="str">
        <f t="shared" si="29"/>
        <v/>
      </c>
      <c r="C415" s="4" t="str">
        <f t="shared" si="25"/>
        <v/>
      </c>
      <c r="E415" s="4" t="str">
        <f t="shared" si="26"/>
        <v/>
      </c>
      <c r="F415" s="4" t="str">
        <f t="shared" si="27"/>
        <v/>
      </c>
      <c r="G415" s="4" t="str">
        <f t="shared" si="28"/>
        <v/>
      </c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2" t="str">
        <f t="shared" si="29"/>
        <v/>
      </c>
      <c r="C416" s="4" t="str">
        <f t="shared" si="25"/>
        <v/>
      </c>
      <c r="E416" s="4" t="str">
        <f t="shared" si="26"/>
        <v/>
      </c>
      <c r="F416" s="4" t="str">
        <f t="shared" si="27"/>
        <v/>
      </c>
      <c r="G416" s="4" t="str">
        <f t="shared" si="28"/>
        <v/>
      </c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2" t="str">
        <f t="shared" si="29"/>
        <v/>
      </c>
      <c r="C417" s="4" t="str">
        <f t="shared" si="25"/>
        <v/>
      </c>
      <c r="E417" s="4" t="str">
        <f t="shared" si="26"/>
        <v/>
      </c>
      <c r="F417" s="4" t="str">
        <f t="shared" si="27"/>
        <v/>
      </c>
      <c r="G417" s="4" t="str">
        <f t="shared" si="28"/>
        <v/>
      </c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2" t="str">
        <f t="shared" si="29"/>
        <v/>
      </c>
      <c r="C418" s="4" t="str">
        <f t="shared" si="25"/>
        <v/>
      </c>
      <c r="E418" s="4" t="str">
        <f t="shared" si="26"/>
        <v/>
      </c>
      <c r="F418" s="4" t="str">
        <f t="shared" si="27"/>
        <v/>
      </c>
      <c r="G418" s="4" t="str">
        <f t="shared" si="28"/>
        <v/>
      </c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2" t="str">
        <f t="shared" si="29"/>
        <v/>
      </c>
      <c r="C419" s="4" t="str">
        <f t="shared" si="25"/>
        <v/>
      </c>
      <c r="E419" s="4" t="str">
        <f t="shared" si="26"/>
        <v/>
      </c>
      <c r="F419" s="4" t="str">
        <f t="shared" si="27"/>
        <v/>
      </c>
      <c r="G419" s="4" t="str">
        <f t="shared" si="28"/>
        <v/>
      </c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2" t="str">
        <f t="shared" si="29"/>
        <v/>
      </c>
      <c r="C420" s="4" t="str">
        <f t="shared" si="25"/>
        <v/>
      </c>
      <c r="E420" s="4" t="str">
        <f t="shared" si="26"/>
        <v/>
      </c>
      <c r="F420" s="4" t="str">
        <f t="shared" si="27"/>
        <v/>
      </c>
      <c r="G420" s="4" t="str">
        <f t="shared" si="28"/>
        <v/>
      </c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2" t="str">
        <f t="shared" si="29"/>
        <v/>
      </c>
      <c r="C421" s="4" t="str">
        <f t="shared" si="25"/>
        <v/>
      </c>
      <c r="E421" s="4" t="str">
        <f t="shared" si="26"/>
        <v/>
      </c>
      <c r="F421" s="4" t="str">
        <f t="shared" si="27"/>
        <v/>
      </c>
      <c r="G421" s="4" t="str">
        <f t="shared" si="28"/>
        <v/>
      </c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2" t="str">
        <f t="shared" si="29"/>
        <v/>
      </c>
      <c r="C422" s="4" t="str">
        <f t="shared" si="25"/>
        <v/>
      </c>
      <c r="E422" s="4" t="str">
        <f t="shared" si="26"/>
        <v/>
      </c>
      <c r="F422" s="4" t="str">
        <f t="shared" si="27"/>
        <v/>
      </c>
      <c r="G422" s="4" t="str">
        <f t="shared" si="28"/>
        <v/>
      </c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2" t="str">
        <f t="shared" si="29"/>
        <v/>
      </c>
      <c r="C423" s="4" t="str">
        <f t="shared" si="25"/>
        <v/>
      </c>
      <c r="E423" s="4" t="str">
        <f t="shared" si="26"/>
        <v/>
      </c>
      <c r="F423" s="4" t="str">
        <f t="shared" si="27"/>
        <v/>
      </c>
      <c r="G423" s="4" t="str">
        <f t="shared" si="28"/>
        <v/>
      </c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2" t="str">
        <f t="shared" si="29"/>
        <v/>
      </c>
      <c r="C424" s="4" t="str">
        <f t="shared" si="25"/>
        <v/>
      </c>
      <c r="E424" s="4" t="str">
        <f t="shared" si="26"/>
        <v/>
      </c>
      <c r="F424" s="4" t="str">
        <f t="shared" si="27"/>
        <v/>
      </c>
      <c r="G424" s="4" t="str">
        <f t="shared" si="28"/>
        <v/>
      </c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2" t="str">
        <f t="shared" si="29"/>
        <v/>
      </c>
      <c r="C425" s="4" t="str">
        <f t="shared" si="25"/>
        <v/>
      </c>
      <c r="E425" s="4" t="str">
        <f t="shared" si="26"/>
        <v/>
      </c>
      <c r="F425" s="4" t="str">
        <f t="shared" si="27"/>
        <v/>
      </c>
      <c r="G425" s="4" t="str">
        <f t="shared" si="28"/>
        <v/>
      </c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2" t="str">
        <f t="shared" si="29"/>
        <v/>
      </c>
      <c r="C426" s="4" t="str">
        <f t="shared" si="25"/>
        <v/>
      </c>
      <c r="E426" s="4" t="str">
        <f t="shared" si="26"/>
        <v/>
      </c>
      <c r="F426" s="4" t="str">
        <f t="shared" si="27"/>
        <v/>
      </c>
      <c r="G426" s="4" t="str">
        <f t="shared" si="28"/>
        <v/>
      </c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2" t="str">
        <f t="shared" si="29"/>
        <v/>
      </c>
      <c r="C427" s="4" t="str">
        <f t="shared" si="25"/>
        <v/>
      </c>
      <c r="E427" s="4" t="str">
        <f t="shared" si="26"/>
        <v/>
      </c>
      <c r="F427" s="4" t="str">
        <f t="shared" si="27"/>
        <v/>
      </c>
      <c r="G427" s="4" t="str">
        <f t="shared" si="28"/>
        <v/>
      </c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2" t="str">
        <f t="shared" si="29"/>
        <v/>
      </c>
      <c r="C428" s="4" t="str">
        <f t="shared" ref="C428:C429" si="30">IF(B428&lt;=$C$3,$C$5,"")</f>
        <v/>
      </c>
      <c r="E428" s="4" t="str">
        <f t="shared" ref="E428:E429" si="31">IF(C428="","",G427*IF($D$4="Efectiva Anual",(NOMINAL($C$4,12)/12),$C$4))</f>
        <v/>
      </c>
      <c r="F428" s="4" t="str">
        <f t="shared" ref="F428:F429" si="32">IF(C428="","",(C428+D428-E428))</f>
        <v/>
      </c>
      <c r="G428" s="4" t="str">
        <f t="shared" ref="G428:G429" si="33">IF(C428="","",(G427-F428))</f>
        <v/>
      </c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2" t="str">
        <f t="shared" si="29"/>
        <v/>
      </c>
      <c r="C429" s="4" t="str">
        <f t="shared" si="30"/>
        <v/>
      </c>
      <c r="E429" s="4" t="str">
        <f t="shared" si="31"/>
        <v/>
      </c>
      <c r="F429" s="4" t="str">
        <f t="shared" si="32"/>
        <v/>
      </c>
      <c r="G429" s="4" t="str">
        <f t="shared" si="33"/>
        <v/>
      </c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2"/>
      <c r="C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2"/>
      <c r="C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2"/>
      <c r="C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2"/>
      <c r="C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2"/>
      <c r="C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2"/>
      <c r="C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2"/>
      <c r="C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2"/>
      <c r="C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2"/>
      <c r="C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2"/>
      <c r="C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2"/>
      <c r="C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2"/>
      <c r="C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2"/>
      <c r="C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2"/>
      <c r="C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2"/>
      <c r="C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2"/>
      <c r="C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2"/>
      <c r="C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2"/>
      <c r="C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2"/>
      <c r="C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2"/>
      <c r="C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2"/>
      <c r="C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2"/>
      <c r="C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2"/>
      <c r="C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2"/>
      <c r="C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2"/>
      <c r="C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2"/>
      <c r="C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2"/>
      <c r="C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2"/>
      <c r="C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2"/>
      <c r="C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2"/>
      <c r="C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2"/>
      <c r="C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2"/>
      <c r="C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2"/>
      <c r="C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2"/>
      <c r="C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2"/>
      <c r="C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2"/>
      <c r="C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2"/>
      <c r="C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2"/>
      <c r="C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2"/>
      <c r="C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2"/>
      <c r="C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2"/>
      <c r="C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2"/>
      <c r="C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2"/>
      <c r="C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2"/>
      <c r="C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2"/>
      <c r="C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2"/>
      <c r="C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2"/>
      <c r="C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2"/>
      <c r="C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2"/>
      <c r="C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2"/>
      <c r="C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2"/>
      <c r="C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2"/>
      <c r="C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2"/>
      <c r="C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2"/>
      <c r="C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2"/>
      <c r="C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2"/>
      <c r="C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2"/>
      <c r="C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2"/>
      <c r="C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2"/>
      <c r="C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2"/>
      <c r="C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2"/>
      <c r="C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2"/>
      <c r="C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2"/>
      <c r="C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2"/>
      <c r="C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2"/>
      <c r="C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2"/>
      <c r="C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2"/>
      <c r="C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2"/>
      <c r="C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2"/>
      <c r="C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2"/>
      <c r="C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2"/>
      <c r="C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2"/>
      <c r="C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2"/>
      <c r="C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2"/>
      <c r="C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2"/>
      <c r="C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2"/>
      <c r="C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2"/>
      <c r="C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2"/>
      <c r="C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2"/>
      <c r="C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2"/>
      <c r="C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2"/>
      <c r="C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2"/>
      <c r="C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2"/>
      <c r="C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2"/>
      <c r="C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2"/>
      <c r="C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2"/>
      <c r="C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2"/>
      <c r="C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2"/>
      <c r="C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2"/>
      <c r="C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2"/>
      <c r="C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2"/>
      <c r="C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2"/>
      <c r="C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2"/>
      <c r="C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2"/>
      <c r="C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2"/>
      <c r="C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2"/>
      <c r="C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2"/>
      <c r="C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2"/>
      <c r="C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2"/>
      <c r="C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2"/>
      <c r="C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2"/>
      <c r="C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2"/>
      <c r="C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2"/>
      <c r="C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2"/>
      <c r="C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2"/>
      <c r="C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2"/>
      <c r="C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2"/>
      <c r="C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2"/>
      <c r="C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2"/>
      <c r="C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2"/>
      <c r="C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2"/>
      <c r="C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2"/>
      <c r="C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2"/>
      <c r="C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2"/>
      <c r="C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2"/>
      <c r="C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2"/>
      <c r="C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2"/>
      <c r="C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2"/>
      <c r="C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2"/>
      <c r="C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2"/>
      <c r="C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2"/>
      <c r="C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2"/>
      <c r="C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2"/>
      <c r="C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2"/>
      <c r="C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2"/>
      <c r="C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2"/>
      <c r="C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2"/>
      <c r="C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2"/>
      <c r="C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2"/>
      <c r="C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2"/>
      <c r="C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2"/>
      <c r="C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2"/>
      <c r="C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2"/>
      <c r="C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2"/>
      <c r="C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2"/>
      <c r="C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2"/>
      <c r="C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2"/>
      <c r="C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2"/>
      <c r="C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2"/>
      <c r="C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2"/>
      <c r="C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2"/>
      <c r="C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2"/>
      <c r="C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2"/>
      <c r="C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2"/>
      <c r="C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2"/>
      <c r="C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2"/>
      <c r="C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2"/>
      <c r="C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2"/>
      <c r="C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2"/>
      <c r="C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2"/>
      <c r="C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2"/>
      <c r="C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2"/>
      <c r="C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2"/>
      <c r="C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2"/>
      <c r="C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2"/>
      <c r="C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2"/>
      <c r="C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2"/>
      <c r="C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2"/>
      <c r="C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2"/>
      <c r="C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2"/>
      <c r="C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2"/>
      <c r="C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2"/>
      <c r="C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2"/>
      <c r="C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2"/>
      <c r="C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2"/>
      <c r="C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2"/>
      <c r="C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2"/>
      <c r="C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2"/>
      <c r="C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2"/>
      <c r="C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2"/>
      <c r="C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2"/>
      <c r="C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2"/>
      <c r="C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2"/>
      <c r="C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2"/>
      <c r="C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2"/>
      <c r="C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2"/>
      <c r="C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2"/>
      <c r="C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2"/>
      <c r="C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2"/>
      <c r="C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2"/>
      <c r="C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2"/>
      <c r="C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2"/>
      <c r="C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2"/>
      <c r="C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2"/>
      <c r="C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2"/>
      <c r="C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2"/>
      <c r="C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2"/>
      <c r="C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2"/>
      <c r="C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2"/>
      <c r="C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2"/>
      <c r="C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2"/>
      <c r="C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2"/>
      <c r="C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2"/>
      <c r="C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2"/>
      <c r="C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2"/>
      <c r="C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2"/>
      <c r="C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2"/>
      <c r="C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2"/>
      <c r="C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2"/>
      <c r="C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2"/>
      <c r="C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2"/>
      <c r="C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2"/>
      <c r="C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2"/>
      <c r="C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2"/>
      <c r="C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2"/>
      <c r="C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2"/>
      <c r="C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2"/>
      <c r="C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2"/>
      <c r="C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2"/>
      <c r="C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2"/>
      <c r="C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2"/>
      <c r="C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2"/>
      <c r="C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2"/>
      <c r="C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2"/>
      <c r="C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2"/>
      <c r="C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2"/>
      <c r="C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2"/>
      <c r="C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2"/>
      <c r="C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2"/>
      <c r="C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2"/>
      <c r="C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2"/>
      <c r="C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2"/>
      <c r="C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2"/>
      <c r="C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2"/>
      <c r="C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2"/>
      <c r="C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2"/>
      <c r="C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2"/>
      <c r="C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2"/>
      <c r="C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2"/>
      <c r="C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2"/>
      <c r="C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2"/>
      <c r="C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2"/>
      <c r="C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2"/>
      <c r="C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2"/>
      <c r="C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2"/>
      <c r="C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2"/>
      <c r="C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2"/>
      <c r="C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2"/>
      <c r="C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2"/>
      <c r="C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2"/>
      <c r="C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2"/>
      <c r="C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2"/>
      <c r="C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2"/>
      <c r="C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2"/>
      <c r="C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2"/>
      <c r="C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2"/>
      <c r="C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2"/>
      <c r="C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2"/>
      <c r="C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2"/>
      <c r="C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2"/>
      <c r="C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2"/>
      <c r="C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2"/>
      <c r="C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2"/>
      <c r="C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2"/>
      <c r="C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2"/>
      <c r="C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2"/>
      <c r="C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2"/>
      <c r="C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2"/>
      <c r="C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2"/>
      <c r="C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2"/>
      <c r="C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2"/>
      <c r="C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2"/>
      <c r="C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2"/>
      <c r="C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2"/>
      <c r="C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2"/>
      <c r="C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2"/>
      <c r="C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2"/>
      <c r="C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2"/>
      <c r="C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2"/>
      <c r="C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2"/>
      <c r="C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2"/>
      <c r="C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2"/>
      <c r="C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2"/>
      <c r="C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2"/>
      <c r="C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2"/>
      <c r="C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2"/>
      <c r="C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2"/>
      <c r="C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2"/>
      <c r="C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2"/>
      <c r="C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2"/>
      <c r="C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2"/>
      <c r="C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2"/>
      <c r="C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2"/>
      <c r="C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2"/>
      <c r="C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2"/>
      <c r="C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2"/>
      <c r="C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2"/>
      <c r="C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2"/>
      <c r="C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2"/>
      <c r="C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2"/>
      <c r="C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2"/>
      <c r="C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2"/>
      <c r="C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2"/>
      <c r="C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2"/>
      <c r="C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2"/>
      <c r="C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2"/>
      <c r="C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2"/>
      <c r="C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2"/>
      <c r="C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2"/>
      <c r="C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2"/>
      <c r="C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2"/>
      <c r="C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2"/>
      <c r="C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2"/>
      <c r="C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2"/>
      <c r="C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2"/>
      <c r="C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2"/>
      <c r="C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2"/>
      <c r="C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2"/>
      <c r="C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2"/>
      <c r="C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2"/>
      <c r="C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2"/>
      <c r="C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2"/>
      <c r="C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2"/>
      <c r="C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2"/>
      <c r="C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2"/>
      <c r="C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2"/>
      <c r="C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2"/>
      <c r="C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2"/>
      <c r="C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2"/>
      <c r="C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2"/>
      <c r="C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2"/>
      <c r="C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2"/>
      <c r="C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2"/>
      <c r="C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2"/>
      <c r="C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2"/>
      <c r="C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2"/>
      <c r="C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2"/>
      <c r="C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2"/>
      <c r="C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2"/>
      <c r="C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2"/>
      <c r="C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2"/>
      <c r="C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2"/>
      <c r="C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2"/>
      <c r="C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2"/>
      <c r="C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2"/>
      <c r="C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2"/>
      <c r="C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2"/>
      <c r="C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2"/>
      <c r="C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2"/>
      <c r="C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2"/>
      <c r="C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2"/>
      <c r="C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2"/>
      <c r="C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2"/>
      <c r="C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2"/>
      <c r="C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2"/>
      <c r="C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2"/>
      <c r="C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2"/>
      <c r="C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2"/>
      <c r="C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2"/>
      <c r="C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2"/>
      <c r="C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2"/>
      <c r="C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2"/>
      <c r="C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2"/>
      <c r="C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2"/>
      <c r="C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2"/>
      <c r="C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2"/>
      <c r="C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2"/>
      <c r="C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2"/>
      <c r="C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2"/>
      <c r="C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2"/>
      <c r="C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2"/>
      <c r="C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2"/>
      <c r="C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2"/>
      <c r="C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2"/>
      <c r="C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2"/>
      <c r="C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2"/>
      <c r="C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2"/>
      <c r="C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2"/>
      <c r="C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2"/>
      <c r="C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2"/>
      <c r="C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2"/>
      <c r="C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2"/>
      <c r="C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2"/>
      <c r="C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2"/>
      <c r="C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2"/>
      <c r="C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2"/>
      <c r="C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2"/>
      <c r="C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2"/>
      <c r="C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2"/>
      <c r="C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2"/>
      <c r="C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2"/>
      <c r="C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2"/>
      <c r="C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2"/>
      <c r="C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2"/>
      <c r="C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2"/>
      <c r="C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2"/>
      <c r="C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2"/>
      <c r="C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2"/>
      <c r="C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2"/>
      <c r="C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2"/>
      <c r="C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2"/>
      <c r="C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2"/>
      <c r="C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2"/>
      <c r="C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2"/>
      <c r="C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2"/>
      <c r="C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2"/>
      <c r="C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2"/>
      <c r="C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2"/>
      <c r="C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2"/>
      <c r="C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2"/>
      <c r="C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2"/>
      <c r="C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2"/>
      <c r="C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2"/>
      <c r="C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2"/>
      <c r="C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2"/>
      <c r="C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2"/>
      <c r="C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2"/>
      <c r="C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2"/>
      <c r="C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2"/>
      <c r="C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2"/>
      <c r="C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2"/>
      <c r="C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2"/>
      <c r="C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2"/>
      <c r="C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2"/>
      <c r="C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2"/>
      <c r="C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2"/>
      <c r="C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2"/>
      <c r="C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2"/>
      <c r="C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2"/>
      <c r="C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2"/>
      <c r="C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2"/>
      <c r="C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2"/>
      <c r="C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2"/>
      <c r="C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2"/>
      <c r="C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2"/>
      <c r="C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2"/>
      <c r="C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2"/>
      <c r="C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2"/>
      <c r="C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2"/>
      <c r="C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2"/>
      <c r="C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2"/>
      <c r="C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2"/>
      <c r="C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2"/>
      <c r="C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2"/>
      <c r="C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2"/>
      <c r="C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2"/>
      <c r="C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2"/>
      <c r="C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2"/>
      <c r="C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2"/>
      <c r="C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2"/>
      <c r="C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2"/>
      <c r="C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2"/>
      <c r="C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2"/>
      <c r="C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2"/>
      <c r="C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2"/>
      <c r="C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2"/>
      <c r="C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2"/>
      <c r="C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2"/>
      <c r="C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2"/>
      <c r="C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2"/>
      <c r="C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2"/>
      <c r="C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2"/>
      <c r="C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2"/>
      <c r="C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2"/>
      <c r="C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2"/>
      <c r="C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2"/>
      <c r="C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2"/>
      <c r="C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2"/>
      <c r="C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2"/>
      <c r="C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2"/>
      <c r="C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2"/>
      <c r="C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2"/>
      <c r="C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2"/>
      <c r="C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2"/>
      <c r="C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2"/>
      <c r="C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2"/>
      <c r="C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2"/>
      <c r="C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2"/>
      <c r="C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2"/>
      <c r="C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2"/>
      <c r="C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2"/>
      <c r="C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2"/>
      <c r="C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2"/>
      <c r="C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2"/>
      <c r="C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2"/>
      <c r="C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2"/>
      <c r="C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2"/>
      <c r="C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2"/>
      <c r="C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2"/>
      <c r="C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2"/>
      <c r="C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2"/>
      <c r="C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2"/>
      <c r="C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2"/>
      <c r="C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2"/>
      <c r="C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2"/>
      <c r="C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2"/>
      <c r="C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2"/>
      <c r="C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2"/>
      <c r="C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2"/>
      <c r="C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2"/>
      <c r="C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2"/>
      <c r="C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2"/>
      <c r="C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2"/>
      <c r="C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2"/>
      <c r="C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2"/>
      <c r="C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2"/>
      <c r="C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2"/>
      <c r="C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2"/>
      <c r="C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2"/>
      <c r="C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2"/>
      <c r="C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2"/>
      <c r="C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2"/>
      <c r="C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2"/>
      <c r="C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2"/>
      <c r="C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2"/>
      <c r="C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2"/>
      <c r="C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2"/>
      <c r="C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2"/>
      <c r="C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2"/>
      <c r="C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2"/>
      <c r="C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2"/>
      <c r="C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2"/>
      <c r="C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2"/>
      <c r="C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2"/>
      <c r="C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2"/>
      <c r="C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2"/>
      <c r="C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2"/>
      <c r="C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2"/>
      <c r="C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2"/>
      <c r="C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2"/>
      <c r="C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2"/>
      <c r="C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2"/>
      <c r="C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2"/>
      <c r="C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2"/>
      <c r="C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2"/>
      <c r="C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2"/>
      <c r="C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2"/>
      <c r="C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2"/>
      <c r="C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2"/>
      <c r="C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2"/>
      <c r="C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2"/>
      <c r="C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2"/>
      <c r="C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2"/>
      <c r="C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2"/>
      <c r="C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2"/>
      <c r="C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2"/>
      <c r="C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2"/>
      <c r="C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2"/>
      <c r="C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2"/>
      <c r="C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2"/>
      <c r="C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2"/>
      <c r="C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2"/>
      <c r="C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2"/>
      <c r="C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2"/>
      <c r="C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2"/>
      <c r="C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2"/>
      <c r="C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2"/>
      <c r="C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2"/>
      <c r="C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2"/>
      <c r="C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2"/>
      <c r="C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2"/>
      <c r="C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2"/>
      <c r="C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2"/>
      <c r="C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2"/>
      <c r="C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2"/>
      <c r="C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2"/>
      <c r="C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2"/>
      <c r="C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2"/>
      <c r="C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2"/>
      <c r="C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2"/>
      <c r="C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2"/>
      <c r="C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2"/>
      <c r="C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2"/>
      <c r="C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2"/>
      <c r="C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2"/>
      <c r="C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2"/>
      <c r="C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2"/>
      <c r="C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2"/>
      <c r="C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2"/>
      <c r="C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2"/>
      <c r="C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2"/>
      <c r="C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dataValidations count="1">
    <dataValidation type="list" allowBlank="1" showErrorMessage="1" sqref="D4" xr:uid="{00000000-0002-0000-0000-000000000000}">
      <formula1>"Efectiva anual,Mensual"</formula1>
    </dataValidation>
  </dataValidation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44798-4773-41B6-814C-D7155422FCC7}">
  <dimension ref="B5:F12"/>
  <sheetViews>
    <sheetView showGridLines="0" workbookViewId="0">
      <selection activeCell="C13" sqref="C13"/>
    </sheetView>
  </sheetViews>
  <sheetFormatPr baseColWidth="10" defaultRowHeight="15.75" x14ac:dyDescent="0.25"/>
  <cols>
    <col min="2" max="2" width="22.875" customWidth="1"/>
    <col min="3" max="3" width="22.875" style="11" customWidth="1"/>
    <col min="4" max="4" width="26.25" customWidth="1"/>
    <col min="5" max="5" width="22.875" style="11" customWidth="1"/>
    <col min="6" max="6" width="22.875" customWidth="1"/>
    <col min="7" max="7" width="17.125" customWidth="1"/>
  </cols>
  <sheetData>
    <row r="5" spans="2:6" x14ac:dyDescent="0.25">
      <c r="B5" s="14" t="s">
        <v>10</v>
      </c>
      <c r="C5" s="15" t="s">
        <v>11</v>
      </c>
      <c r="D5" s="14" t="s">
        <v>12</v>
      </c>
      <c r="E5" s="15" t="s">
        <v>13</v>
      </c>
      <c r="F5" s="14" t="s">
        <v>14</v>
      </c>
    </row>
    <row r="6" spans="2:6" x14ac:dyDescent="0.25">
      <c r="B6" s="16" t="s">
        <v>15</v>
      </c>
      <c r="C6" s="17">
        <v>687000</v>
      </c>
      <c r="D6" s="18">
        <v>0.46</v>
      </c>
      <c r="E6" s="17">
        <v>67000</v>
      </c>
      <c r="F6" s="16" t="s">
        <v>16</v>
      </c>
    </row>
    <row r="7" spans="2:6" x14ac:dyDescent="0.25">
      <c r="B7" s="16" t="s">
        <v>17</v>
      </c>
      <c r="C7" s="17">
        <v>70000000</v>
      </c>
      <c r="D7" s="18">
        <v>0.1</v>
      </c>
      <c r="E7" s="17">
        <v>650000</v>
      </c>
      <c r="F7" s="16" t="s">
        <v>20</v>
      </c>
    </row>
    <row r="8" spans="2:6" x14ac:dyDescent="0.25">
      <c r="B8" s="16" t="s">
        <v>18</v>
      </c>
      <c r="C8" s="17">
        <v>64000000</v>
      </c>
      <c r="D8" s="18">
        <v>0.13</v>
      </c>
      <c r="E8" s="17">
        <v>1400000</v>
      </c>
      <c r="F8" s="16" t="s">
        <v>21</v>
      </c>
    </row>
    <row r="9" spans="2:6" x14ac:dyDescent="0.25">
      <c r="B9" s="16" t="s">
        <v>19</v>
      </c>
      <c r="C9" s="17">
        <v>2500000</v>
      </c>
      <c r="D9" s="18">
        <v>0.35</v>
      </c>
      <c r="E9" s="17">
        <v>230000</v>
      </c>
      <c r="F9" s="16" t="s">
        <v>20</v>
      </c>
    </row>
    <row r="10" spans="2:6" x14ac:dyDescent="0.25">
      <c r="D10" s="12"/>
    </row>
    <row r="11" spans="2:6" x14ac:dyDescent="0.25">
      <c r="D11" s="12"/>
    </row>
    <row r="12" spans="2:6" x14ac:dyDescent="0.25">
      <c r="D12" s="12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Tabla de Amortización</vt:lpstr>
      <vt:lpstr>Orden deudas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Arias</dc:creator>
  <cp:lastModifiedBy>lenovo</cp:lastModifiedBy>
  <dcterms:created xsi:type="dcterms:W3CDTF">2019-03-31T18:00:43Z</dcterms:created>
  <dcterms:modified xsi:type="dcterms:W3CDTF">2024-02-14T02:25:22Z</dcterms:modified>
</cp:coreProperties>
</file>