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Volumes/COPIE 2023/BLOG MIEUX GERER MON ARGENT/Articles BLOG/Articles pour le blog/11 - Gérez votre Endettement/149 - échéancier de paiement modele gratuit/"/>
    </mc:Choice>
  </mc:AlternateContent>
  <xr:revisionPtr revIDLastSave="0" documentId="13_ncr:1_{25450B15-9302-8945-B4F1-292E0A5DE2B5}" xr6:coauthVersionLast="36" xr6:coauthVersionMax="36" xr10:uidLastSave="{00000000-0000-0000-0000-000000000000}"/>
  <bookViews>
    <workbookView xWindow="1340" yWindow="2280" windowWidth="51200" windowHeight="26600" xr2:uid="{00000000-000D-0000-FFFF-FFFF00000000}"/>
  </bookViews>
  <sheets>
    <sheet name="Échéancier de Paiement" sheetId="1" r:id="rId1"/>
    <sheet name="Tableau de Bord" sheetId="2" r:id="rId2"/>
    <sheet name="Guide d'utilisation" sheetId="3" r:id="rId3"/>
  </sheets>
  <definedNames>
    <definedName name="_xlnm._FilterDatabase" localSheetId="0" hidden="1">'Échéancier de Paiement'!$A$4:$J$54</definedName>
  </definedNames>
  <calcPr calcId="181029"/>
</workbook>
</file>

<file path=xl/calcChain.xml><?xml version="1.0" encoding="utf-8"?>
<calcChain xmlns="http://schemas.openxmlformats.org/spreadsheetml/2006/main">
  <c r="B60" i="1" l="1"/>
  <c r="B62" i="1" s="1"/>
  <c r="B59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B61" i="1" s="1"/>
</calcChain>
</file>

<file path=xl/sharedStrings.xml><?xml version="1.0" encoding="utf-8"?>
<sst xmlns="http://schemas.openxmlformats.org/spreadsheetml/2006/main" count="404" uniqueCount="234">
  <si>
    <t>ÉCHÉANCIER DE PAIEMENT</t>
  </si>
  <si>
    <t>Créé le : 12/06/2025</t>
  </si>
  <si>
    <t>Date d'échéance</t>
  </si>
  <si>
    <t>Numéro de facture</t>
  </si>
  <si>
    <t>Client/Débiteur</t>
  </si>
  <si>
    <t>Montant TTC (€)</t>
  </si>
  <si>
    <t>Montant payé (€)</t>
  </si>
  <si>
    <t>Solde restant (€)</t>
  </si>
  <si>
    <t>Statut</t>
  </si>
  <si>
    <t>Mode de paiement</t>
  </si>
  <si>
    <t>Date de paiement</t>
  </si>
  <si>
    <t>Observations</t>
  </si>
  <si>
    <t>01/08/2025</t>
  </si>
  <si>
    <t>FAC-2024-1000</t>
  </si>
  <si>
    <t>Design &amp; Co</t>
  </si>
  <si>
    <t>En attente</t>
  </si>
  <si>
    <t>Virement</t>
  </si>
  <si>
    <t>01/06/2025</t>
  </si>
  <si>
    <t>FAC-2024-1001</t>
  </si>
  <si>
    <t>SASU Durand</t>
  </si>
  <si>
    <t>Prélèvement</t>
  </si>
  <si>
    <t>27/05/2025</t>
  </si>
  <si>
    <t>FAC-2024-1002</t>
  </si>
  <si>
    <t>SA Moreau</t>
  </si>
  <si>
    <t>Chèque</t>
  </si>
  <si>
    <t>17/06/2025</t>
  </si>
  <si>
    <t>FAC-2024-1003</t>
  </si>
  <si>
    <t>SARL Petit</t>
  </si>
  <si>
    <t>Espèces</t>
  </si>
  <si>
    <t>11/06/2025</t>
  </si>
  <si>
    <t>FAC-2024-1004</t>
  </si>
  <si>
    <t>Cabinet Blanc</t>
  </si>
  <si>
    <t>06/08/2025</t>
  </si>
  <si>
    <t>FAC-2024-1005</t>
  </si>
  <si>
    <t>Groupe Simon</t>
  </si>
  <si>
    <t>Payé</t>
  </si>
  <si>
    <t>02/06/2025</t>
  </si>
  <si>
    <t>FAC-2024-1006</t>
  </si>
  <si>
    <t>Studio Creative</t>
  </si>
  <si>
    <t>26/05/2025</t>
  </si>
  <si>
    <t>FAC-2024-1007</t>
  </si>
  <si>
    <t>SASU Bernard</t>
  </si>
  <si>
    <t>27/07/2025</t>
  </si>
  <si>
    <t>FAC-2024-1008</t>
  </si>
  <si>
    <t>29/07/2025</t>
  </si>
  <si>
    <t>FAC-2024-1009</t>
  </si>
  <si>
    <t>Société Moreau</t>
  </si>
  <si>
    <t>31/05/2025</t>
  </si>
  <si>
    <t>FAC-2024-1010</t>
  </si>
  <si>
    <t>24/05/2025</t>
  </si>
  <si>
    <t>FAC-2024-1011</t>
  </si>
  <si>
    <t>03/06/2025</t>
  </si>
  <si>
    <t>27/06/2025</t>
  </si>
  <si>
    <t>FAC-2024-1012</t>
  </si>
  <si>
    <t>23/06/2025</t>
  </si>
  <si>
    <t>17/07/2025</t>
  </si>
  <si>
    <t>FAC-2024-1013</t>
  </si>
  <si>
    <t>26/07/2025</t>
  </si>
  <si>
    <t>18/06/2025</t>
  </si>
  <si>
    <t>FAC-2024-1014</t>
  </si>
  <si>
    <t>Carte</t>
  </si>
  <si>
    <t>15/06/2025</t>
  </si>
  <si>
    <t>FAC-2024-1015</t>
  </si>
  <si>
    <t>13/06/2025</t>
  </si>
  <si>
    <t>21/06/2025</t>
  </si>
  <si>
    <t>FAC-2024-1016</t>
  </si>
  <si>
    <t>Partiellement payé</t>
  </si>
  <si>
    <t>Paiement partiel reçu</t>
  </si>
  <si>
    <t>22/06/2025</t>
  </si>
  <si>
    <t>FAC-2024-1017</t>
  </si>
  <si>
    <t>Tech Solutions</t>
  </si>
  <si>
    <t>20/05/2025</t>
  </si>
  <si>
    <t>FAC-2024-1018</t>
  </si>
  <si>
    <t>23/05/2025</t>
  </si>
  <si>
    <t>24/06/2025</t>
  </si>
  <si>
    <t>FAC-2024-1019</t>
  </si>
  <si>
    <t>SAS Martin</t>
  </si>
  <si>
    <t>FAC-2024-1020</t>
  </si>
  <si>
    <t>En retard</t>
  </si>
  <si>
    <t>Relance envoyée</t>
  </si>
  <si>
    <t>15/05/2025</t>
  </si>
  <si>
    <t>FAC-2024-1021</t>
  </si>
  <si>
    <t>SA Richard</t>
  </si>
  <si>
    <t>22/05/2025</t>
  </si>
  <si>
    <t>28/07/2025</t>
  </si>
  <si>
    <t>FAC-2024-1022</t>
  </si>
  <si>
    <t>13/05/2025</t>
  </si>
  <si>
    <t>FAC-2024-1023</t>
  </si>
  <si>
    <t>13/07/2025</t>
  </si>
  <si>
    <t>FAC-2024-1024</t>
  </si>
  <si>
    <t>FAC-2024-1025</t>
  </si>
  <si>
    <t>08/05/2025</t>
  </si>
  <si>
    <t>06/06/2025</t>
  </si>
  <si>
    <t>FAC-2024-1026</t>
  </si>
  <si>
    <t>FAC-2024-1027</t>
  </si>
  <si>
    <t>EURL Robert</t>
  </si>
  <si>
    <t>FAC-2024-1028</t>
  </si>
  <si>
    <t>02/08/2025</t>
  </si>
  <si>
    <t>FAC-2024-1029</t>
  </si>
  <si>
    <t>30/07/2025</t>
  </si>
  <si>
    <t>FAC-2024-1030</t>
  </si>
  <si>
    <t>SNC Thomas</t>
  </si>
  <si>
    <t>12/07/2025</t>
  </si>
  <si>
    <t>FAC-2024-1031</t>
  </si>
  <si>
    <t>18/05/2025</t>
  </si>
  <si>
    <t>FAC-2024-1032</t>
  </si>
  <si>
    <t>FAC-2024-1033</t>
  </si>
  <si>
    <t>SARL Dupont</t>
  </si>
  <si>
    <t>07/06/2025</t>
  </si>
  <si>
    <t>FAC-2024-1034</t>
  </si>
  <si>
    <t>14/07/2025</t>
  </si>
  <si>
    <t>FAC-2024-1035</t>
  </si>
  <si>
    <t>15/07/2025</t>
  </si>
  <si>
    <t>FAC-2024-1036</t>
  </si>
  <si>
    <t>26/06/2025</t>
  </si>
  <si>
    <t>FAC-2024-1037</t>
  </si>
  <si>
    <t>30/05/2025</t>
  </si>
  <si>
    <t>FAC-2024-1038</t>
  </si>
  <si>
    <t>FAC-2024-1039</t>
  </si>
  <si>
    <t>11/08/2025</t>
  </si>
  <si>
    <t>FAC-2024-1040</t>
  </si>
  <si>
    <t>19/06/2025</t>
  </si>
  <si>
    <t>FAC-2024-1041</t>
  </si>
  <si>
    <t>25/06/2025</t>
  </si>
  <si>
    <t>FAC-2024-1042</t>
  </si>
  <si>
    <t>05/08/2025</t>
  </si>
  <si>
    <t>FAC-2024-1043</t>
  </si>
  <si>
    <t>10/08/2025</t>
  </si>
  <si>
    <t>FAC-2024-1044</t>
  </si>
  <si>
    <t>EURL Lefebvre</t>
  </si>
  <si>
    <t>FAC-2024-1045</t>
  </si>
  <si>
    <t>FAC-2024-1046</t>
  </si>
  <si>
    <t>FAC-2024-1047</t>
  </si>
  <si>
    <t>FAC-2024-1048</t>
  </si>
  <si>
    <t>Entreprise Leroy</t>
  </si>
  <si>
    <t>12/06/2025</t>
  </si>
  <si>
    <t>FAC-2024-1049</t>
  </si>
  <si>
    <t>STATISTIQUES</t>
  </si>
  <si>
    <t>Total à encaisser:</t>
  </si>
  <si>
    <t>Total encaissé:</t>
  </si>
  <si>
    <t>Solde restant:</t>
  </si>
  <si>
    <t>Taux de recouvrement:</t>
  </si>
  <si>
    <t>TABLEAU DE BORD - ÉCHÉANCIER DE PAIEMENT</t>
  </si>
  <si>
    <t>Mis à jour le : 12/06/2025 à 22:03</t>
  </si>
  <si>
    <t>RÉSUMÉ FINANCIER</t>
  </si>
  <si>
    <t>227,741.22 €</t>
  </si>
  <si>
    <t>118,867.80 €</t>
  </si>
  <si>
    <t>108,873.42 €</t>
  </si>
  <si>
    <t>52.2%</t>
  </si>
  <si>
    <t>RÉPARTITION PAR STATUT</t>
  </si>
  <si>
    <t>Nombre</t>
  </si>
  <si>
    <t>Montant total (€)</t>
  </si>
  <si>
    <t>Pourcentage</t>
  </si>
  <si>
    <t>92,241.66</t>
  </si>
  <si>
    <t>0.00</t>
  </si>
  <si>
    <t>40.5%</t>
  </si>
  <si>
    <t>106,384.31</t>
  </si>
  <si>
    <t>46.7%</t>
  </si>
  <si>
    <t>19,076.02</t>
  </si>
  <si>
    <t>12,483.49</t>
  </si>
  <si>
    <t>8.4%</t>
  </si>
  <si>
    <t>10,039.23</t>
  </si>
  <si>
    <t>4.4%</t>
  </si>
  <si>
    <t>INDICATEURS DE PERFORMANCE</t>
  </si>
  <si>
    <t>Factures en retard:</t>
  </si>
  <si>
    <t>14</t>
  </si>
  <si>
    <t>Montant en retard:</t>
  </si>
  <si>
    <t>62,289.87 €</t>
  </si>
  <si>
    <t>Délai moyen de paiement:</t>
  </si>
  <si>
    <t>25 jours</t>
  </si>
  <si>
    <t>Taux de retard:</t>
  </si>
  <si>
    <t>28.0%</t>
  </si>
  <si>
    <t>GUIDE D'UTILISATION - ÉCHÉANCIER DE PAIEMENT</t>
  </si>
  <si>
    <t>1. PRÉSENTATION DU MODÈLE</t>
  </si>
  <si>
    <t>Ce modèle Excel d'échéancier de paiement vous permet de suivre efficacement vos créances et encaissements.</t>
  </si>
  <si>
    <t>Il comprend 3 feuilles principales :</t>
  </si>
  <si>
    <t>• Échéancier de Paiement : Suivi détaillé de chaque facture</t>
  </si>
  <si>
    <t>• Tableau de Bord : Vue d'ensemble et statistiques</t>
  </si>
  <si>
    <t>• Guide d'utilisation : Instructions (cette feuille)</t>
  </si>
  <si>
    <t>2. UTILISATION DE L'ÉCHÉANCIER</t>
  </si>
  <si>
    <t>Remplissage des données :</t>
  </si>
  <si>
    <t>• Saisissez les informations de chaque facture ligne par ligne</t>
  </si>
  <si>
    <t>• Les colonnes 'Solde restant' se calculent automatiquement</t>
  </si>
  <si>
    <t>• Utilisez les listes déroulantes pour 'Statut' et 'Mode de paiement'</t>
  </si>
  <si>
    <t>Colonnes disponibles :</t>
  </si>
  <si>
    <t>• Date d'échéance : Format JJ/MM/AAAA</t>
  </si>
  <si>
    <t>• Numéro de facture : Référence unique</t>
  </si>
  <si>
    <t>• Client/Débiteur : Nom du client</t>
  </si>
  <si>
    <t>• Montant TTC : Montant total de la facture</t>
  </si>
  <si>
    <t>• Montant payé : Montant déjà encaissé</t>
  </si>
  <si>
    <t>• Solde restant : Calculé automatiquement</t>
  </si>
  <si>
    <t>• Statut : En attente/Payé/En retard/Partiellement payé</t>
  </si>
  <si>
    <t>• Mode de paiement : Virement/Chèque/Espèces/Carte/Prélèvement</t>
  </si>
  <si>
    <t>• Date de paiement : Date d'encaissement</t>
  </si>
  <si>
    <t>• Observations : Commentaires libres</t>
  </si>
  <si>
    <t>3. FONCTIONNALITÉS AVANCÉES</t>
  </si>
  <si>
    <t>Filtres automatiques :</t>
  </si>
  <si>
    <t>• Cliquez sur les flèches dans les en-têtes pour filtrer</t>
  </si>
  <si>
    <t>• Filtrez par client, statut, période, etc.</t>
  </si>
  <si>
    <t>Mise en forme conditionnelle :</t>
  </si>
  <si>
    <t>• Vert : Factures payées</t>
  </si>
  <si>
    <t>• Jaune : Factures en attente</t>
  </si>
  <si>
    <t>• Rouge : Factures en retard</t>
  </si>
  <si>
    <t>• Violet : Factures partiellement payées</t>
  </si>
  <si>
    <t>Calculs automatiques :</t>
  </si>
  <si>
    <t>• Les totaux se mettent à jour automatiquement</t>
  </si>
  <si>
    <t>• Le taux de recouvrement est calculé en temps réel</t>
  </si>
  <si>
    <t>4. TABLEAU DE BORD</t>
  </si>
  <si>
    <t>Le tableau de bord affiche :</t>
  </si>
  <si>
    <t>• Résumé financier global</t>
  </si>
  <si>
    <t>• Répartition par statut de paiement</t>
  </si>
  <si>
    <t>• Indicateurs de performance</t>
  </si>
  <si>
    <t>• Factures en retard</t>
  </si>
  <si>
    <t>Les données se mettent à jour automatiquement selon les informations</t>
  </si>
  <si>
    <t>saisies dans l'échéancier principal.</t>
  </si>
  <si>
    <t>5. CONSEILS D'UTILISATION</t>
  </si>
  <si>
    <t>Bonnes pratiques :</t>
  </si>
  <si>
    <t>• Mettez à jour régulièrement les statuts de paiement</t>
  </si>
  <si>
    <t>• Utilisez les observations pour noter les relances</t>
  </si>
  <si>
    <t>• Sauvegardez régulièrement votre fichier</t>
  </si>
  <si>
    <t>• Créez une copie de sauvegarde avant modifications importantes</t>
  </si>
  <si>
    <t>Personnalisation :</t>
  </si>
  <si>
    <t>• Vous pouvez ajouter des colonnes selon vos besoins</t>
  </si>
  <si>
    <t>• Modifiez les listes déroulantes si nécessaire</t>
  </si>
  <si>
    <t>• Adaptez les formules pour vos calculs spécifiques</t>
  </si>
  <si>
    <t>6. SUPPORT ET MAINTENANCE</t>
  </si>
  <si>
    <t>En cas de problème :</t>
  </si>
  <si>
    <t>• Vérifiez que les formules n'ont pas été modifiées</t>
  </si>
  <si>
    <t>• Assurez-vous que les formats de date sont corrects</t>
  </si>
  <si>
    <t>• Ne supprimez pas les en-têtes du tableau</t>
  </si>
  <si>
    <t>Versions futures :</t>
  </si>
  <si>
    <t>• Ce modèle peut être amélioré selon vos retours</t>
  </si>
  <si>
    <t>• Contactez votre administrateur pour des modifications</t>
  </si>
  <si>
    <t>Version actuelle :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</si>
</sst>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>
    <font>
      <sz val="11"/>
      <color theme="1"/>
      <name val="Calibri"/>
      <family val="2"/>
      <scheme val="minor"/>
    </font>
    <font>
      <b/>
      <sz val="16"/>
      <color rgb="FF366092"/>
      <name val="Calibri"/>
    </font>
    <font>
      <i/>
      <sz val="10"/>
      <name val="Calibri"/>
    </font>
    <font>
      <b/>
      <sz val="12"/>
      <color rgb="FFFFFFFF"/>
      <name val="Calibri"/>
    </font>
    <font>
      <b/>
      <sz val="12"/>
      <name val="Calibri"/>
    </font>
    <font>
      <b/>
      <sz val="14"/>
      <color rgb="FF366092"/>
      <name val="Calibri"/>
    </font>
    <font>
      <b/>
      <sz val="11"/>
      <name val="Calibri"/>
    </font>
    <font>
      <sz val="12"/>
      <name val="Calibri"/>
    </font>
    <font>
      <b/>
      <sz val="11"/>
      <color rgb="FFFFFFFF"/>
      <name val="Calibri"/>
    </font>
    <font>
      <b/>
      <sz val="12"/>
      <color rgb="FF366092"/>
      <name val="Calibri"/>
    </font>
    <font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FFF2CC"/>
        <bgColor rgb="FFFFF2CC"/>
      </patternFill>
    </fill>
    <fill>
      <patternFill patternType="solid">
        <fgColor rgb="FFD5E8D4"/>
        <bgColor rgb="FFD5E8D4"/>
      </patternFill>
    </fill>
    <fill>
      <patternFill patternType="solid">
        <fgColor rgb="FFE1D5E7"/>
        <bgColor rgb="FFE1D5E7"/>
      </patternFill>
    </fill>
    <fill>
      <patternFill patternType="solid">
        <fgColor rgb="FFF8CECC"/>
        <bgColor rgb="FFF8CE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0" borderId="0" xfId="0" applyNumberFormat="1"/>
    <xf numFmtId="10" fontId="0" fillId="0" borderId="0" xfId="0" applyNumberFormat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/>
    <xf numFmtId="0" fontId="10" fillId="0" borderId="0" xfId="0" applyFont="1"/>
    <xf numFmtId="0" fontId="9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8CECC"/>
          <bgColor rgb="FFF8CE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ieuxgerermonargent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279400</xdr:colOff>
      <xdr:row>30</xdr:row>
      <xdr:rowOff>177800</xdr:rowOff>
    </xdr:from>
    <xdr:to>
      <xdr:col>25</xdr:col>
      <xdr:colOff>241300</xdr:colOff>
      <xdr:row>45</xdr:row>
      <xdr:rowOff>0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87A112-3FC4-024F-8110-4CAE49318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09900" y="5981700"/>
          <a:ext cx="8039100" cy="267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workbookViewId="0">
      <selection activeCell="R16" sqref="R16"/>
    </sheetView>
  </sheetViews>
  <sheetFormatPr baseColWidth="10" defaultColWidth="8.83203125" defaultRowHeight="15"/>
  <cols>
    <col min="1" max="1" width="15" customWidth="1"/>
    <col min="2" max="2" width="18" customWidth="1"/>
    <col min="3" max="3" width="20" customWidth="1"/>
    <col min="4" max="6" width="15" customWidth="1"/>
    <col min="7" max="7" width="20" customWidth="1"/>
    <col min="8" max="8" width="18" customWidth="1"/>
    <col min="9" max="9" width="15" customWidth="1"/>
    <col min="10" max="10" width="25" customWidth="1"/>
  </cols>
  <sheetData>
    <row r="1" spans="1:10" ht="2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2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4" spans="1:10" ht="16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</row>
    <row r="5" spans="1:10">
      <c r="A5" s="2" t="s">
        <v>12</v>
      </c>
      <c r="B5" s="3" t="s">
        <v>13</v>
      </c>
      <c r="C5" s="3" t="s">
        <v>14</v>
      </c>
      <c r="D5" s="4">
        <v>8797.17</v>
      </c>
      <c r="E5" s="4">
        <v>0</v>
      </c>
      <c r="F5" s="4">
        <f t="shared" ref="F5:F36" si="0">D5-E5</f>
        <v>8797.17</v>
      </c>
      <c r="G5" s="5" t="s">
        <v>15</v>
      </c>
      <c r="H5" s="3" t="s">
        <v>16</v>
      </c>
      <c r="I5" s="2"/>
      <c r="J5" s="3"/>
    </row>
    <row r="6" spans="1:10">
      <c r="A6" s="2" t="s">
        <v>17</v>
      </c>
      <c r="B6" s="3" t="s">
        <v>18</v>
      </c>
      <c r="C6" s="3" t="s">
        <v>19</v>
      </c>
      <c r="D6" s="4">
        <v>2118.31</v>
      </c>
      <c r="E6" s="4">
        <v>0</v>
      </c>
      <c r="F6" s="4">
        <f t="shared" si="0"/>
        <v>2118.31</v>
      </c>
      <c r="G6" s="5" t="s">
        <v>15</v>
      </c>
      <c r="H6" s="3" t="s">
        <v>20</v>
      </c>
      <c r="I6" s="2"/>
      <c r="J6" s="3"/>
    </row>
    <row r="7" spans="1:10">
      <c r="A7" s="2" t="s">
        <v>21</v>
      </c>
      <c r="B7" s="3" t="s">
        <v>22</v>
      </c>
      <c r="C7" s="3" t="s">
        <v>23</v>
      </c>
      <c r="D7" s="4">
        <v>3765.96</v>
      </c>
      <c r="E7" s="4">
        <v>0</v>
      </c>
      <c r="F7" s="4">
        <f t="shared" si="0"/>
        <v>3765.96</v>
      </c>
      <c r="G7" s="5" t="s">
        <v>15</v>
      </c>
      <c r="H7" s="3" t="s">
        <v>24</v>
      </c>
      <c r="I7" s="2"/>
      <c r="J7" s="3"/>
    </row>
    <row r="8" spans="1:10">
      <c r="A8" s="2" t="s">
        <v>25</v>
      </c>
      <c r="B8" s="3" t="s">
        <v>26</v>
      </c>
      <c r="C8" s="3" t="s">
        <v>27</v>
      </c>
      <c r="D8" s="4">
        <v>970.57</v>
      </c>
      <c r="E8" s="4">
        <v>0</v>
      </c>
      <c r="F8" s="4">
        <f t="shared" si="0"/>
        <v>970.57</v>
      </c>
      <c r="G8" s="5" t="s">
        <v>15</v>
      </c>
      <c r="H8" s="3" t="s">
        <v>28</v>
      </c>
      <c r="I8" s="2"/>
      <c r="J8" s="3"/>
    </row>
    <row r="9" spans="1:10">
      <c r="A9" s="2" t="s">
        <v>29</v>
      </c>
      <c r="B9" s="3" t="s">
        <v>30</v>
      </c>
      <c r="C9" s="3" t="s">
        <v>31</v>
      </c>
      <c r="D9" s="4">
        <v>7357.37</v>
      </c>
      <c r="E9" s="4">
        <v>0</v>
      </c>
      <c r="F9" s="4">
        <f t="shared" si="0"/>
        <v>7357.37</v>
      </c>
      <c r="G9" s="5" t="s">
        <v>15</v>
      </c>
      <c r="H9" s="3" t="s">
        <v>28</v>
      </c>
      <c r="I9" s="2"/>
      <c r="J9" s="3"/>
    </row>
    <row r="10" spans="1:10">
      <c r="A10" s="2" t="s">
        <v>32</v>
      </c>
      <c r="B10" s="3" t="s">
        <v>33</v>
      </c>
      <c r="C10" s="3" t="s">
        <v>34</v>
      </c>
      <c r="D10" s="4">
        <v>3728.95</v>
      </c>
      <c r="E10" s="4">
        <v>3728.95</v>
      </c>
      <c r="F10" s="4">
        <f t="shared" si="0"/>
        <v>0</v>
      </c>
      <c r="G10" s="6" t="s">
        <v>35</v>
      </c>
      <c r="H10" s="3" t="s">
        <v>16</v>
      </c>
      <c r="I10" s="2" t="s">
        <v>12</v>
      </c>
      <c r="J10" s="3"/>
    </row>
    <row r="11" spans="1:10">
      <c r="A11" s="2" t="s">
        <v>36</v>
      </c>
      <c r="B11" s="3" t="s">
        <v>37</v>
      </c>
      <c r="C11" s="3" t="s">
        <v>38</v>
      </c>
      <c r="D11" s="4">
        <v>7667.73</v>
      </c>
      <c r="E11" s="4">
        <v>0</v>
      </c>
      <c r="F11" s="4">
        <f t="shared" si="0"/>
        <v>7667.73</v>
      </c>
      <c r="G11" s="5" t="s">
        <v>15</v>
      </c>
      <c r="H11" s="3" t="s">
        <v>24</v>
      </c>
      <c r="I11" s="2"/>
      <c r="J11" s="3"/>
    </row>
    <row r="12" spans="1:10">
      <c r="A12" s="2" t="s">
        <v>39</v>
      </c>
      <c r="B12" s="3" t="s">
        <v>40</v>
      </c>
      <c r="C12" s="3" t="s">
        <v>41</v>
      </c>
      <c r="D12" s="4">
        <v>1597.42</v>
      </c>
      <c r="E12" s="4">
        <v>1597.42</v>
      </c>
      <c r="F12" s="4">
        <f t="shared" si="0"/>
        <v>0</v>
      </c>
      <c r="G12" s="6" t="s">
        <v>35</v>
      </c>
      <c r="H12" s="3" t="s">
        <v>28</v>
      </c>
      <c r="I12" s="2" t="s">
        <v>36</v>
      </c>
      <c r="J12" s="3"/>
    </row>
    <row r="13" spans="1:10">
      <c r="A13" s="2" t="s">
        <v>42</v>
      </c>
      <c r="B13" s="3" t="s">
        <v>43</v>
      </c>
      <c r="C13" s="3" t="s">
        <v>34</v>
      </c>
      <c r="D13" s="4">
        <v>688.61</v>
      </c>
      <c r="E13" s="4">
        <v>688.61</v>
      </c>
      <c r="F13" s="4">
        <f t="shared" si="0"/>
        <v>0</v>
      </c>
      <c r="G13" s="6" t="s">
        <v>35</v>
      </c>
      <c r="H13" s="3" t="s">
        <v>20</v>
      </c>
      <c r="I13" s="2" t="s">
        <v>44</v>
      </c>
      <c r="J13" s="3"/>
    </row>
    <row r="14" spans="1:10">
      <c r="A14" s="2" t="s">
        <v>44</v>
      </c>
      <c r="B14" s="3" t="s">
        <v>45</v>
      </c>
      <c r="C14" s="3" t="s">
        <v>46</v>
      </c>
      <c r="D14" s="4">
        <v>1227.24</v>
      </c>
      <c r="E14" s="4">
        <v>0</v>
      </c>
      <c r="F14" s="4">
        <f t="shared" si="0"/>
        <v>1227.24</v>
      </c>
      <c r="G14" s="5" t="s">
        <v>15</v>
      </c>
      <c r="H14" s="3" t="s">
        <v>28</v>
      </c>
      <c r="I14" s="2"/>
      <c r="J14" s="3"/>
    </row>
    <row r="15" spans="1:10">
      <c r="A15" s="2" t="s">
        <v>47</v>
      </c>
      <c r="B15" s="3" t="s">
        <v>48</v>
      </c>
      <c r="C15" s="3" t="s">
        <v>34</v>
      </c>
      <c r="D15" s="4">
        <v>2735.11</v>
      </c>
      <c r="E15" s="4">
        <v>0</v>
      </c>
      <c r="F15" s="4">
        <f t="shared" si="0"/>
        <v>2735.11</v>
      </c>
      <c r="G15" s="5" t="s">
        <v>15</v>
      </c>
      <c r="H15" s="3" t="s">
        <v>20</v>
      </c>
      <c r="I15" s="2"/>
      <c r="J15" s="3"/>
    </row>
    <row r="16" spans="1:10">
      <c r="A16" s="2" t="s">
        <v>49</v>
      </c>
      <c r="B16" s="3" t="s">
        <v>50</v>
      </c>
      <c r="C16" s="3" t="s">
        <v>34</v>
      </c>
      <c r="D16" s="4">
        <v>7486.42</v>
      </c>
      <c r="E16" s="4">
        <v>7486.42</v>
      </c>
      <c r="F16" s="4">
        <f t="shared" si="0"/>
        <v>0</v>
      </c>
      <c r="G16" s="6" t="s">
        <v>35</v>
      </c>
      <c r="H16" s="3" t="s">
        <v>16</v>
      </c>
      <c r="I16" s="2" t="s">
        <v>51</v>
      </c>
      <c r="J16" s="3"/>
    </row>
    <row r="17" spans="1:10">
      <c r="A17" s="2" t="s">
        <v>52</v>
      </c>
      <c r="B17" s="3" t="s">
        <v>53</v>
      </c>
      <c r="C17" s="3" t="s">
        <v>19</v>
      </c>
      <c r="D17" s="4">
        <v>2979.74</v>
      </c>
      <c r="E17" s="4">
        <v>2979.74</v>
      </c>
      <c r="F17" s="4">
        <f t="shared" si="0"/>
        <v>0</v>
      </c>
      <c r="G17" s="6" t="s">
        <v>35</v>
      </c>
      <c r="H17" s="3" t="s">
        <v>28</v>
      </c>
      <c r="I17" s="2" t="s">
        <v>54</v>
      </c>
      <c r="J17" s="3"/>
    </row>
    <row r="18" spans="1:10">
      <c r="A18" s="2" t="s">
        <v>55</v>
      </c>
      <c r="B18" s="3" t="s">
        <v>56</v>
      </c>
      <c r="C18" s="3" t="s">
        <v>41</v>
      </c>
      <c r="D18" s="4">
        <v>4194.3900000000003</v>
      </c>
      <c r="E18" s="4">
        <v>4194.3900000000003</v>
      </c>
      <c r="F18" s="4">
        <f t="shared" si="0"/>
        <v>0</v>
      </c>
      <c r="G18" s="6" t="s">
        <v>35</v>
      </c>
      <c r="H18" s="3" t="s">
        <v>20</v>
      </c>
      <c r="I18" s="2" t="s">
        <v>57</v>
      </c>
      <c r="J18" s="3"/>
    </row>
    <row r="19" spans="1:10">
      <c r="A19" s="2" t="s">
        <v>58</v>
      </c>
      <c r="B19" s="3" t="s">
        <v>59</v>
      </c>
      <c r="C19" s="3" t="s">
        <v>34</v>
      </c>
      <c r="D19" s="4">
        <v>3870.07</v>
      </c>
      <c r="E19" s="4">
        <v>0</v>
      </c>
      <c r="F19" s="4">
        <f t="shared" si="0"/>
        <v>3870.07</v>
      </c>
      <c r="G19" s="5" t="s">
        <v>15</v>
      </c>
      <c r="H19" s="3" t="s">
        <v>60</v>
      </c>
      <c r="I19" s="2"/>
      <c r="J19" s="3"/>
    </row>
    <row r="20" spans="1:10">
      <c r="A20" s="2" t="s">
        <v>61</v>
      </c>
      <c r="B20" s="3" t="s">
        <v>62</v>
      </c>
      <c r="C20" s="3" t="s">
        <v>14</v>
      </c>
      <c r="D20" s="4">
        <v>1997.29</v>
      </c>
      <c r="E20" s="4">
        <v>1997.29</v>
      </c>
      <c r="F20" s="4">
        <f t="shared" si="0"/>
        <v>0</v>
      </c>
      <c r="G20" s="6" t="s">
        <v>35</v>
      </c>
      <c r="H20" s="3" t="s">
        <v>60</v>
      </c>
      <c r="I20" s="2" t="s">
        <v>63</v>
      </c>
      <c r="J20" s="3"/>
    </row>
    <row r="21" spans="1:10">
      <c r="A21" s="2" t="s">
        <v>64</v>
      </c>
      <c r="B21" s="3" t="s">
        <v>65</v>
      </c>
      <c r="C21" s="3" t="s">
        <v>23</v>
      </c>
      <c r="D21" s="4">
        <v>972.82</v>
      </c>
      <c r="E21" s="4">
        <v>587.41</v>
      </c>
      <c r="F21" s="4">
        <f t="shared" si="0"/>
        <v>385.41000000000008</v>
      </c>
      <c r="G21" s="7" t="s">
        <v>66</v>
      </c>
      <c r="H21" s="3" t="s">
        <v>24</v>
      </c>
      <c r="I21" s="2" t="s">
        <v>52</v>
      </c>
      <c r="J21" s="3" t="s">
        <v>67</v>
      </c>
    </row>
    <row r="22" spans="1:10">
      <c r="A22" s="2" t="s">
        <v>68</v>
      </c>
      <c r="B22" s="3" t="s">
        <v>69</v>
      </c>
      <c r="C22" s="3" t="s">
        <v>70</v>
      </c>
      <c r="D22" s="4">
        <v>552.58000000000004</v>
      </c>
      <c r="E22" s="4">
        <v>0</v>
      </c>
      <c r="F22" s="4">
        <f t="shared" si="0"/>
        <v>552.58000000000004</v>
      </c>
      <c r="G22" s="5" t="s">
        <v>15</v>
      </c>
      <c r="H22" s="3" t="s">
        <v>16</v>
      </c>
      <c r="I22" s="2"/>
      <c r="J22" s="3"/>
    </row>
    <row r="23" spans="1:10">
      <c r="A23" s="2" t="s">
        <v>71</v>
      </c>
      <c r="B23" s="3" t="s">
        <v>72</v>
      </c>
      <c r="C23" s="3" t="s">
        <v>38</v>
      </c>
      <c r="D23" s="4">
        <v>9669.33</v>
      </c>
      <c r="E23" s="4">
        <v>9669.33</v>
      </c>
      <c r="F23" s="4">
        <f t="shared" si="0"/>
        <v>0</v>
      </c>
      <c r="G23" s="6" t="s">
        <v>35</v>
      </c>
      <c r="H23" s="3" t="s">
        <v>24</v>
      </c>
      <c r="I23" s="2" t="s">
        <v>73</v>
      </c>
      <c r="J23" s="3"/>
    </row>
    <row r="24" spans="1:10">
      <c r="A24" s="2" t="s">
        <v>74</v>
      </c>
      <c r="B24" s="3" t="s">
        <v>75</v>
      </c>
      <c r="C24" s="3" t="s">
        <v>76</v>
      </c>
      <c r="D24" s="4">
        <v>7844.92</v>
      </c>
      <c r="E24" s="4">
        <v>7844.92</v>
      </c>
      <c r="F24" s="4">
        <f t="shared" si="0"/>
        <v>0</v>
      </c>
      <c r="G24" s="6" t="s">
        <v>35</v>
      </c>
      <c r="H24" s="3" t="s">
        <v>16</v>
      </c>
      <c r="I24" s="2" t="s">
        <v>68</v>
      </c>
      <c r="J24" s="3"/>
    </row>
    <row r="25" spans="1:10">
      <c r="A25" s="2" t="s">
        <v>71</v>
      </c>
      <c r="B25" s="3" t="s">
        <v>77</v>
      </c>
      <c r="C25" s="3" t="s">
        <v>70</v>
      </c>
      <c r="D25" s="4">
        <v>2109.54</v>
      </c>
      <c r="E25" s="4">
        <v>0</v>
      </c>
      <c r="F25" s="4">
        <f t="shared" si="0"/>
        <v>2109.54</v>
      </c>
      <c r="G25" s="8" t="s">
        <v>78</v>
      </c>
      <c r="H25" s="3" t="s">
        <v>28</v>
      </c>
      <c r="I25" s="2"/>
      <c r="J25" s="3" t="s">
        <v>79</v>
      </c>
    </row>
    <row r="26" spans="1:10">
      <c r="A26" s="2" t="s">
        <v>80</v>
      </c>
      <c r="B26" s="3" t="s">
        <v>81</v>
      </c>
      <c r="C26" s="3" t="s">
        <v>82</v>
      </c>
      <c r="D26" s="4">
        <v>795.4</v>
      </c>
      <c r="E26" s="4">
        <v>795.4</v>
      </c>
      <c r="F26" s="4">
        <f t="shared" si="0"/>
        <v>0</v>
      </c>
      <c r="G26" s="6" t="s">
        <v>35</v>
      </c>
      <c r="H26" s="3" t="s">
        <v>16</v>
      </c>
      <c r="I26" s="2" t="s">
        <v>83</v>
      </c>
      <c r="J26" s="3"/>
    </row>
    <row r="27" spans="1:10">
      <c r="A27" s="2" t="s">
        <v>84</v>
      </c>
      <c r="B27" s="3" t="s">
        <v>85</v>
      </c>
      <c r="C27" s="3" t="s">
        <v>27</v>
      </c>
      <c r="D27" s="4">
        <v>7945.68</v>
      </c>
      <c r="E27" s="4">
        <v>0</v>
      </c>
      <c r="F27" s="4">
        <f t="shared" si="0"/>
        <v>7945.68</v>
      </c>
      <c r="G27" s="5" t="s">
        <v>15</v>
      </c>
      <c r="H27" s="3" t="s">
        <v>24</v>
      </c>
      <c r="I27" s="2"/>
      <c r="J27" s="3"/>
    </row>
    <row r="28" spans="1:10">
      <c r="A28" s="2" t="s">
        <v>86</v>
      </c>
      <c r="B28" s="3" t="s">
        <v>87</v>
      </c>
      <c r="C28" s="3" t="s">
        <v>76</v>
      </c>
      <c r="D28" s="4">
        <v>6529.5</v>
      </c>
      <c r="E28" s="4">
        <v>6529.5</v>
      </c>
      <c r="F28" s="4">
        <f t="shared" si="0"/>
        <v>0</v>
      </c>
      <c r="G28" s="6" t="s">
        <v>35</v>
      </c>
      <c r="H28" s="3" t="s">
        <v>24</v>
      </c>
      <c r="I28" s="2" t="s">
        <v>80</v>
      </c>
      <c r="J28" s="3"/>
    </row>
    <row r="29" spans="1:10">
      <c r="A29" s="2" t="s">
        <v>88</v>
      </c>
      <c r="B29" s="3" t="s">
        <v>89</v>
      </c>
      <c r="C29" s="3" t="s">
        <v>46</v>
      </c>
      <c r="D29" s="4">
        <v>8690.34</v>
      </c>
      <c r="E29" s="4">
        <v>5657.84</v>
      </c>
      <c r="F29" s="4">
        <f t="shared" si="0"/>
        <v>3032.5</v>
      </c>
      <c r="G29" s="7" t="s">
        <v>66</v>
      </c>
      <c r="H29" s="3" t="s">
        <v>20</v>
      </c>
      <c r="I29" s="2" t="s">
        <v>55</v>
      </c>
      <c r="J29" s="3" t="s">
        <v>67</v>
      </c>
    </row>
    <row r="30" spans="1:10">
      <c r="A30" s="2" t="s">
        <v>86</v>
      </c>
      <c r="B30" s="3" t="s">
        <v>90</v>
      </c>
      <c r="C30" s="3" t="s">
        <v>38</v>
      </c>
      <c r="D30" s="4">
        <v>2502.25</v>
      </c>
      <c r="E30" s="4">
        <v>2502.25</v>
      </c>
      <c r="F30" s="4">
        <f t="shared" si="0"/>
        <v>0</v>
      </c>
      <c r="G30" s="6" t="s">
        <v>35</v>
      </c>
      <c r="H30" s="3" t="s">
        <v>20</v>
      </c>
      <c r="I30" s="2" t="s">
        <v>91</v>
      </c>
      <c r="J30" s="3"/>
    </row>
    <row r="31" spans="1:10">
      <c r="A31" s="2" t="s">
        <v>92</v>
      </c>
      <c r="B31" s="3" t="s">
        <v>93</v>
      </c>
      <c r="C31" s="3" t="s">
        <v>70</v>
      </c>
      <c r="D31" s="4">
        <v>1782.34</v>
      </c>
      <c r="E31" s="4">
        <v>0</v>
      </c>
      <c r="F31" s="4">
        <f t="shared" si="0"/>
        <v>1782.34</v>
      </c>
      <c r="G31" s="5" t="s">
        <v>15</v>
      </c>
      <c r="H31" s="3" t="s">
        <v>20</v>
      </c>
      <c r="I31" s="2"/>
      <c r="J31" s="3"/>
    </row>
    <row r="32" spans="1:10">
      <c r="A32" s="2" t="s">
        <v>92</v>
      </c>
      <c r="B32" s="3" t="s">
        <v>94</v>
      </c>
      <c r="C32" s="3" t="s">
        <v>95</v>
      </c>
      <c r="D32" s="4">
        <v>6572.44</v>
      </c>
      <c r="E32" s="4">
        <v>0</v>
      </c>
      <c r="F32" s="4">
        <f t="shared" si="0"/>
        <v>6572.44</v>
      </c>
      <c r="G32" s="8" t="s">
        <v>78</v>
      </c>
      <c r="H32" s="3" t="s">
        <v>20</v>
      </c>
      <c r="I32" s="2"/>
      <c r="J32" s="3" t="s">
        <v>79</v>
      </c>
    </row>
    <row r="33" spans="1:10">
      <c r="A33" s="2" t="s">
        <v>21</v>
      </c>
      <c r="B33" s="3" t="s">
        <v>96</v>
      </c>
      <c r="C33" s="3" t="s">
        <v>46</v>
      </c>
      <c r="D33" s="4">
        <v>8868.94</v>
      </c>
      <c r="E33" s="4">
        <v>8868.94</v>
      </c>
      <c r="F33" s="4">
        <f t="shared" si="0"/>
        <v>0</v>
      </c>
      <c r="G33" s="6" t="s">
        <v>35</v>
      </c>
      <c r="H33" s="3" t="s">
        <v>60</v>
      </c>
      <c r="I33" s="2" t="s">
        <v>49</v>
      </c>
      <c r="J33" s="3"/>
    </row>
    <row r="34" spans="1:10">
      <c r="A34" s="2" t="s">
        <v>97</v>
      </c>
      <c r="B34" s="3" t="s">
        <v>98</v>
      </c>
      <c r="C34" s="3" t="s">
        <v>14</v>
      </c>
      <c r="D34" s="4">
        <v>8302.35</v>
      </c>
      <c r="E34" s="4">
        <v>8302.35</v>
      </c>
      <c r="F34" s="4">
        <f t="shared" si="0"/>
        <v>0</v>
      </c>
      <c r="G34" s="6" t="s">
        <v>35</v>
      </c>
      <c r="H34" s="3" t="s">
        <v>60</v>
      </c>
      <c r="I34" s="2" t="s">
        <v>12</v>
      </c>
      <c r="J34" s="3"/>
    </row>
    <row r="35" spans="1:10">
      <c r="A35" s="2" t="s">
        <v>99</v>
      </c>
      <c r="B35" s="3" t="s">
        <v>100</v>
      </c>
      <c r="C35" s="3" t="s">
        <v>101</v>
      </c>
      <c r="D35" s="4">
        <v>1332.6</v>
      </c>
      <c r="E35" s="4">
        <v>1332.6</v>
      </c>
      <c r="F35" s="4">
        <f t="shared" si="0"/>
        <v>0</v>
      </c>
      <c r="G35" s="6" t="s">
        <v>35</v>
      </c>
      <c r="H35" s="3" t="s">
        <v>16</v>
      </c>
      <c r="I35" s="2" t="s">
        <v>57</v>
      </c>
      <c r="J35" s="3"/>
    </row>
    <row r="36" spans="1:10">
      <c r="A36" s="2" t="s">
        <v>102</v>
      </c>
      <c r="B36" s="3" t="s">
        <v>103</v>
      </c>
      <c r="C36" s="3" t="s">
        <v>19</v>
      </c>
      <c r="D36" s="4">
        <v>589.48</v>
      </c>
      <c r="E36" s="4">
        <v>0</v>
      </c>
      <c r="F36" s="4">
        <f t="shared" si="0"/>
        <v>589.48</v>
      </c>
      <c r="G36" s="5" t="s">
        <v>15</v>
      </c>
      <c r="H36" s="3" t="s">
        <v>28</v>
      </c>
      <c r="I36" s="2"/>
      <c r="J36" s="3"/>
    </row>
    <row r="37" spans="1:10">
      <c r="A37" s="2" t="s">
        <v>104</v>
      </c>
      <c r="B37" s="3" t="s">
        <v>105</v>
      </c>
      <c r="C37" s="3" t="s">
        <v>70</v>
      </c>
      <c r="D37" s="4">
        <v>7315.75</v>
      </c>
      <c r="E37" s="4">
        <v>0</v>
      </c>
      <c r="F37" s="4">
        <f t="shared" ref="F37:F68" si="1">D37-E37</f>
        <v>7315.75</v>
      </c>
      <c r="G37" s="5" t="s">
        <v>15</v>
      </c>
      <c r="H37" s="3" t="s">
        <v>60</v>
      </c>
      <c r="I37" s="2"/>
      <c r="J37" s="3"/>
    </row>
    <row r="38" spans="1:10">
      <c r="A38" s="2" t="s">
        <v>51</v>
      </c>
      <c r="B38" s="3" t="s">
        <v>106</v>
      </c>
      <c r="C38" s="3" t="s">
        <v>107</v>
      </c>
      <c r="D38" s="4">
        <v>6152.08</v>
      </c>
      <c r="E38" s="4">
        <v>6152.08</v>
      </c>
      <c r="F38" s="4">
        <f t="shared" si="1"/>
        <v>0</v>
      </c>
      <c r="G38" s="6" t="s">
        <v>35</v>
      </c>
      <c r="H38" s="3" t="s">
        <v>24</v>
      </c>
      <c r="I38" s="2" t="s">
        <v>108</v>
      </c>
      <c r="J38" s="3"/>
    </row>
    <row r="39" spans="1:10">
      <c r="A39" s="2" t="s">
        <v>86</v>
      </c>
      <c r="B39" s="3" t="s">
        <v>109</v>
      </c>
      <c r="C39" s="3" t="s">
        <v>76</v>
      </c>
      <c r="D39" s="4">
        <v>825.54</v>
      </c>
      <c r="E39" s="4">
        <v>0</v>
      </c>
      <c r="F39" s="4">
        <f t="shared" si="1"/>
        <v>825.54</v>
      </c>
      <c r="G39" s="5" t="s">
        <v>15</v>
      </c>
      <c r="H39" s="3" t="s">
        <v>20</v>
      </c>
      <c r="I39" s="2"/>
      <c r="J39" s="3"/>
    </row>
    <row r="40" spans="1:10">
      <c r="A40" s="2" t="s">
        <v>110</v>
      </c>
      <c r="B40" s="3" t="s">
        <v>111</v>
      </c>
      <c r="C40" s="3" t="s">
        <v>27</v>
      </c>
      <c r="D40" s="4">
        <v>9140.91</v>
      </c>
      <c r="E40" s="4">
        <v>9140.91</v>
      </c>
      <c r="F40" s="4">
        <f t="shared" si="1"/>
        <v>0</v>
      </c>
      <c r="G40" s="6" t="s">
        <v>35</v>
      </c>
      <c r="H40" s="3" t="s">
        <v>24</v>
      </c>
      <c r="I40" s="2" t="s">
        <v>112</v>
      </c>
      <c r="J40" s="3"/>
    </row>
    <row r="41" spans="1:10">
      <c r="A41" s="2" t="s">
        <v>47</v>
      </c>
      <c r="B41" s="3" t="s">
        <v>113</v>
      </c>
      <c r="C41" s="3" t="s">
        <v>46</v>
      </c>
      <c r="D41" s="4">
        <v>6945.9</v>
      </c>
      <c r="E41" s="4">
        <v>6945.9</v>
      </c>
      <c r="F41" s="4">
        <f t="shared" si="1"/>
        <v>0</v>
      </c>
      <c r="G41" s="6" t="s">
        <v>35</v>
      </c>
      <c r="H41" s="3" t="s">
        <v>28</v>
      </c>
      <c r="I41" s="2" t="s">
        <v>17</v>
      </c>
      <c r="J41" s="3"/>
    </row>
    <row r="42" spans="1:10">
      <c r="A42" s="2" t="s">
        <v>114</v>
      </c>
      <c r="B42" s="3" t="s">
        <v>115</v>
      </c>
      <c r="C42" s="3" t="s">
        <v>14</v>
      </c>
      <c r="D42" s="4">
        <v>6991.46</v>
      </c>
      <c r="E42" s="4">
        <v>0</v>
      </c>
      <c r="F42" s="4">
        <f t="shared" si="1"/>
        <v>6991.46</v>
      </c>
      <c r="G42" s="5" t="s">
        <v>15</v>
      </c>
      <c r="H42" s="3" t="s">
        <v>16</v>
      </c>
      <c r="I42" s="2"/>
      <c r="J42" s="3"/>
    </row>
    <row r="43" spans="1:10">
      <c r="A43" s="2" t="s">
        <v>116</v>
      </c>
      <c r="B43" s="3" t="s">
        <v>117</v>
      </c>
      <c r="C43" s="3" t="s">
        <v>27</v>
      </c>
      <c r="D43" s="4">
        <v>3173.91</v>
      </c>
      <c r="E43" s="4">
        <v>0</v>
      </c>
      <c r="F43" s="4">
        <f t="shared" si="1"/>
        <v>3173.91</v>
      </c>
      <c r="G43" s="5" t="s">
        <v>15</v>
      </c>
      <c r="H43" s="3" t="s">
        <v>16</v>
      </c>
      <c r="I43" s="2"/>
      <c r="J43" s="3"/>
    </row>
    <row r="44" spans="1:10">
      <c r="A44" s="2" t="s">
        <v>108</v>
      </c>
      <c r="B44" s="3" t="s">
        <v>118</v>
      </c>
      <c r="C44" s="3" t="s">
        <v>76</v>
      </c>
      <c r="D44" s="4">
        <v>6632.1</v>
      </c>
      <c r="E44" s="4">
        <v>6632.1</v>
      </c>
      <c r="F44" s="4">
        <f t="shared" si="1"/>
        <v>0</v>
      </c>
      <c r="G44" s="6" t="s">
        <v>35</v>
      </c>
      <c r="H44" s="3" t="s">
        <v>24</v>
      </c>
      <c r="I44" s="2" t="s">
        <v>63</v>
      </c>
      <c r="J44" s="3"/>
    </row>
    <row r="45" spans="1:10">
      <c r="A45" s="2" t="s">
        <v>119</v>
      </c>
      <c r="B45" s="3" t="s">
        <v>120</v>
      </c>
      <c r="C45" s="3" t="s">
        <v>46</v>
      </c>
      <c r="D45" s="4">
        <v>7702.4</v>
      </c>
      <c r="E45" s="4">
        <v>0</v>
      </c>
      <c r="F45" s="4">
        <f t="shared" si="1"/>
        <v>7702.4</v>
      </c>
      <c r="G45" s="5" t="s">
        <v>15</v>
      </c>
      <c r="H45" s="3" t="s">
        <v>20</v>
      </c>
      <c r="I45" s="2"/>
      <c r="J45" s="3"/>
    </row>
    <row r="46" spans="1:10">
      <c r="A46" s="2" t="s">
        <v>121</v>
      </c>
      <c r="B46" s="3" t="s">
        <v>122</v>
      </c>
      <c r="C46" s="3" t="s">
        <v>27</v>
      </c>
      <c r="D46" s="4">
        <v>2798.22</v>
      </c>
      <c r="E46" s="4">
        <v>2798.22</v>
      </c>
      <c r="F46" s="4">
        <f t="shared" si="1"/>
        <v>0</v>
      </c>
      <c r="G46" s="6" t="s">
        <v>35</v>
      </c>
      <c r="H46" s="3" t="s">
        <v>16</v>
      </c>
      <c r="I46" s="2" t="s">
        <v>123</v>
      </c>
      <c r="J46" s="3"/>
    </row>
    <row r="47" spans="1:10">
      <c r="A47" s="2" t="s">
        <v>54</v>
      </c>
      <c r="B47" s="3" t="s">
        <v>124</v>
      </c>
      <c r="C47" s="3" t="s">
        <v>82</v>
      </c>
      <c r="D47" s="4">
        <v>1610.55</v>
      </c>
      <c r="E47" s="4">
        <v>1610.55</v>
      </c>
      <c r="F47" s="4">
        <f t="shared" si="1"/>
        <v>0</v>
      </c>
      <c r="G47" s="6" t="s">
        <v>35</v>
      </c>
      <c r="H47" s="3" t="s">
        <v>24</v>
      </c>
      <c r="I47" s="2" t="s">
        <v>64</v>
      </c>
      <c r="J47" s="3"/>
    </row>
    <row r="48" spans="1:10">
      <c r="A48" s="2" t="s">
        <v>125</v>
      </c>
      <c r="B48" s="3" t="s">
        <v>126</v>
      </c>
      <c r="C48" s="3" t="s">
        <v>38</v>
      </c>
      <c r="D48" s="4">
        <v>2100.33</v>
      </c>
      <c r="E48" s="4">
        <v>2100.33</v>
      </c>
      <c r="F48" s="4">
        <f t="shared" si="1"/>
        <v>0</v>
      </c>
      <c r="G48" s="6" t="s">
        <v>35</v>
      </c>
      <c r="H48" s="3" t="s">
        <v>28</v>
      </c>
      <c r="I48" s="2" t="s">
        <v>127</v>
      </c>
      <c r="J48" s="3"/>
    </row>
    <row r="49" spans="1:10">
      <c r="A49" s="2" t="s">
        <v>51</v>
      </c>
      <c r="B49" s="3" t="s">
        <v>128</v>
      </c>
      <c r="C49" s="3" t="s">
        <v>129</v>
      </c>
      <c r="D49" s="4">
        <v>6437.31</v>
      </c>
      <c r="E49" s="4">
        <v>0</v>
      </c>
      <c r="F49" s="4">
        <f t="shared" si="1"/>
        <v>6437.31</v>
      </c>
      <c r="G49" s="5" t="s">
        <v>15</v>
      </c>
      <c r="H49" s="3" t="s">
        <v>20</v>
      </c>
      <c r="I49" s="2"/>
      <c r="J49" s="3"/>
    </row>
    <row r="50" spans="1:10">
      <c r="A50" s="2" t="s">
        <v>71</v>
      </c>
      <c r="B50" s="3" t="s">
        <v>130</v>
      </c>
      <c r="C50" s="3" t="s">
        <v>70</v>
      </c>
      <c r="D50" s="4">
        <v>9071.31</v>
      </c>
      <c r="E50" s="4">
        <v>0</v>
      </c>
      <c r="F50" s="4">
        <f t="shared" si="1"/>
        <v>9071.31</v>
      </c>
      <c r="G50" s="5" t="s">
        <v>15</v>
      </c>
      <c r="H50" s="3" t="s">
        <v>24</v>
      </c>
      <c r="I50" s="2"/>
      <c r="J50" s="3"/>
    </row>
    <row r="51" spans="1:10">
      <c r="A51" s="2" t="s">
        <v>63</v>
      </c>
      <c r="B51" s="3" t="s">
        <v>131</v>
      </c>
      <c r="C51" s="3" t="s">
        <v>76</v>
      </c>
      <c r="D51" s="4">
        <v>1344.37</v>
      </c>
      <c r="E51" s="4">
        <v>0</v>
      </c>
      <c r="F51" s="4">
        <f t="shared" si="1"/>
        <v>1344.37</v>
      </c>
      <c r="G51" s="5" t="s">
        <v>15</v>
      </c>
      <c r="H51" s="3" t="s">
        <v>20</v>
      </c>
      <c r="I51" s="2"/>
      <c r="J51" s="3"/>
    </row>
    <row r="52" spans="1:10">
      <c r="A52" s="2" t="s">
        <v>125</v>
      </c>
      <c r="B52" s="3" t="s">
        <v>132</v>
      </c>
      <c r="C52" s="3" t="s">
        <v>46</v>
      </c>
      <c r="D52" s="4">
        <v>9412.86</v>
      </c>
      <c r="E52" s="4">
        <v>6238.24</v>
      </c>
      <c r="F52" s="4">
        <f t="shared" si="1"/>
        <v>3174.6200000000008</v>
      </c>
      <c r="G52" s="7" t="s">
        <v>66</v>
      </c>
      <c r="H52" s="3" t="s">
        <v>24</v>
      </c>
      <c r="I52" s="2" t="s">
        <v>32</v>
      </c>
      <c r="J52" s="3" t="s">
        <v>67</v>
      </c>
    </row>
    <row r="53" spans="1:10">
      <c r="A53" s="2" t="s">
        <v>49</v>
      </c>
      <c r="B53" s="3" t="s">
        <v>133</v>
      </c>
      <c r="C53" s="3" t="s">
        <v>134</v>
      </c>
      <c r="D53" s="4">
        <v>2486.11</v>
      </c>
      <c r="E53" s="4">
        <v>2486.11</v>
      </c>
      <c r="F53" s="4">
        <f t="shared" si="1"/>
        <v>0</v>
      </c>
      <c r="G53" s="6" t="s">
        <v>35</v>
      </c>
      <c r="H53" s="3" t="s">
        <v>16</v>
      </c>
      <c r="I53" s="2" t="s">
        <v>116</v>
      </c>
      <c r="J53" s="3"/>
    </row>
    <row r="54" spans="1:10">
      <c r="A54" s="2" t="s">
        <v>135</v>
      </c>
      <c r="B54" s="3" t="s">
        <v>136</v>
      </c>
      <c r="C54" s="3" t="s">
        <v>134</v>
      </c>
      <c r="D54" s="4">
        <v>1357.25</v>
      </c>
      <c r="E54" s="4">
        <v>0</v>
      </c>
      <c r="F54" s="4">
        <f t="shared" si="1"/>
        <v>1357.25</v>
      </c>
      <c r="G54" s="8" t="s">
        <v>78</v>
      </c>
      <c r="H54" s="3" t="s">
        <v>16</v>
      </c>
      <c r="I54" s="2"/>
      <c r="J54" s="3" t="s">
        <v>79</v>
      </c>
    </row>
    <row r="57" spans="1:10" ht="16">
      <c r="A57" s="21" t="s">
        <v>137</v>
      </c>
      <c r="B57" s="20"/>
      <c r="C57" s="20"/>
      <c r="D57" s="20"/>
      <c r="E57" s="20"/>
      <c r="F57" s="20"/>
      <c r="G57" s="20"/>
      <c r="H57" s="20"/>
      <c r="I57" s="20"/>
      <c r="J57" s="20"/>
    </row>
    <row r="59" spans="1:10">
      <c r="A59" t="s">
        <v>138</v>
      </c>
      <c r="B59" s="9">
        <f>SUM(D5:D54)</f>
        <v>227741.21999999991</v>
      </c>
    </row>
    <row r="60" spans="1:10">
      <c r="A60" t="s">
        <v>139</v>
      </c>
      <c r="B60" s="9">
        <f>SUM(E5:E54)</f>
        <v>118867.80000000003</v>
      </c>
    </row>
    <row r="61" spans="1:10">
      <c r="A61" t="s">
        <v>140</v>
      </c>
      <c r="B61" s="9">
        <f>SUM(F5:F54)</f>
        <v>108873.41999999998</v>
      </c>
    </row>
    <row r="62" spans="1:10">
      <c r="A62" t="s">
        <v>141</v>
      </c>
      <c r="B62" s="10">
        <f>B60/B59</f>
        <v>0.52194240462925456</v>
      </c>
    </row>
  </sheetData>
  <autoFilter ref="A4:J54" xr:uid="{00000000-0009-0000-0000-000000000000}"/>
  <mergeCells count="3">
    <mergeCell ref="A1:J1"/>
    <mergeCell ref="A57:J57"/>
    <mergeCell ref="A2:J2"/>
  </mergeCells>
  <conditionalFormatting sqref="A5:J74">
    <cfRule type="expression" dxfId="0" priority="1">
      <formula>AND(A5&lt;TODAY(),G5&lt;&gt;"Payé")</formula>
    </cfRule>
  </conditionalFormatting>
  <dataValidations count="2">
    <dataValidation type="list" allowBlank="1" errorTitle="Entrée invalide" error="Votre entrée n'est pas dans la liste" promptTitle="Statut de paiement" prompt="Sélectionnez un statut dans la liste" sqref="G5:G74" xr:uid="{00000000-0002-0000-0000-000000000000}">
      <formula1>"En attente,Payé,En retard,Partiellement payé"</formula1>
    </dataValidation>
    <dataValidation type="list" allowBlank="1" errorTitle="Entrée invalide" error="Votre entrée n'est pas dans la liste" promptTitle="Mode de paiement" prompt="Sélectionnez un mode de paiement dans la liste" sqref="H5:H74" xr:uid="{00000000-0002-0000-0000-000001000000}">
      <formula1>"Virement,Chèque,Espèces,Carte,Prélèvement"</formula1>
    </dataValidation>
  </dataValidation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/>
  </sheetViews>
  <sheetFormatPr baseColWidth="10" defaultColWidth="8.83203125" defaultRowHeight="15"/>
  <cols>
    <col min="1" max="1" width="25" customWidth="1"/>
    <col min="2" max="4" width="20" customWidth="1"/>
    <col min="5" max="8" width="15" customWidth="1"/>
  </cols>
  <sheetData>
    <row r="1" spans="1:8" ht="21">
      <c r="A1" s="19" t="s">
        <v>142</v>
      </c>
      <c r="B1" s="20"/>
      <c r="C1" s="20"/>
      <c r="D1" s="20"/>
      <c r="E1" s="20"/>
      <c r="F1" s="20"/>
      <c r="G1" s="20"/>
      <c r="H1" s="20"/>
    </row>
    <row r="2" spans="1:8">
      <c r="A2" s="22" t="s">
        <v>143</v>
      </c>
      <c r="B2" s="20"/>
      <c r="C2" s="20"/>
      <c r="D2" s="20"/>
      <c r="E2" s="20"/>
      <c r="F2" s="20"/>
      <c r="G2" s="20"/>
      <c r="H2" s="20"/>
    </row>
    <row r="4" spans="1:8" ht="19">
      <c r="A4" s="23" t="s">
        <v>144</v>
      </c>
      <c r="B4" s="20"/>
      <c r="C4" s="20"/>
      <c r="D4" s="20"/>
      <c r="E4" s="20"/>
      <c r="F4" s="20"/>
      <c r="G4" s="20"/>
      <c r="H4" s="20"/>
    </row>
    <row r="6" spans="1:8" ht="16">
      <c r="A6" s="11" t="s">
        <v>138</v>
      </c>
      <c r="B6" s="12" t="s">
        <v>145</v>
      </c>
    </row>
    <row r="7" spans="1:8" ht="16">
      <c r="A7" s="11" t="s">
        <v>139</v>
      </c>
      <c r="B7" s="12" t="s">
        <v>146</v>
      </c>
    </row>
    <row r="8" spans="1:8" ht="16">
      <c r="A8" s="11" t="s">
        <v>140</v>
      </c>
      <c r="B8" s="12" t="s">
        <v>147</v>
      </c>
    </row>
    <row r="9" spans="1:8" ht="16">
      <c r="A9" s="11" t="s">
        <v>141</v>
      </c>
      <c r="B9" s="13" t="s">
        <v>148</v>
      </c>
    </row>
    <row r="12" spans="1:8" ht="19">
      <c r="A12" s="23" t="s">
        <v>149</v>
      </c>
      <c r="B12" s="20"/>
      <c r="C12" s="20"/>
      <c r="D12" s="20"/>
      <c r="E12" s="20"/>
      <c r="F12" s="20"/>
      <c r="G12" s="20"/>
      <c r="H12" s="20"/>
    </row>
    <row r="14" spans="1:8">
      <c r="A14" s="14" t="s">
        <v>8</v>
      </c>
      <c r="B14" s="14" t="s">
        <v>150</v>
      </c>
      <c r="C14" s="14" t="s">
        <v>151</v>
      </c>
      <c r="D14" s="14" t="s">
        <v>6</v>
      </c>
      <c r="E14" s="14" t="s">
        <v>152</v>
      </c>
    </row>
    <row r="15" spans="1:8">
      <c r="A15" s="15" t="s">
        <v>15</v>
      </c>
      <c r="B15" s="15">
        <v>21</v>
      </c>
      <c r="C15" s="15" t="s">
        <v>153</v>
      </c>
      <c r="D15" s="15" t="s">
        <v>154</v>
      </c>
      <c r="E15" s="15" t="s">
        <v>155</v>
      </c>
    </row>
    <row r="16" spans="1:8">
      <c r="A16" s="16" t="s">
        <v>35</v>
      </c>
      <c r="B16" s="16">
        <v>23</v>
      </c>
      <c r="C16" s="16" t="s">
        <v>156</v>
      </c>
      <c r="D16" s="16" t="s">
        <v>156</v>
      </c>
      <c r="E16" s="16" t="s">
        <v>157</v>
      </c>
    </row>
    <row r="17" spans="1:8">
      <c r="A17" s="17" t="s">
        <v>66</v>
      </c>
      <c r="B17" s="17">
        <v>3</v>
      </c>
      <c r="C17" s="17" t="s">
        <v>158</v>
      </c>
      <c r="D17" s="17" t="s">
        <v>159</v>
      </c>
      <c r="E17" s="17" t="s">
        <v>160</v>
      </c>
    </row>
    <row r="18" spans="1:8">
      <c r="A18" s="18" t="s">
        <v>78</v>
      </c>
      <c r="B18" s="18">
        <v>3</v>
      </c>
      <c r="C18" s="18" t="s">
        <v>161</v>
      </c>
      <c r="D18" s="18" t="s">
        <v>154</v>
      </c>
      <c r="E18" s="18" t="s">
        <v>162</v>
      </c>
    </row>
    <row r="21" spans="1:8" ht="19">
      <c r="A21" s="23" t="s">
        <v>163</v>
      </c>
      <c r="B21" s="20"/>
      <c r="C21" s="20"/>
      <c r="D21" s="20"/>
      <c r="E21" s="20"/>
      <c r="F21" s="20"/>
      <c r="G21" s="20"/>
      <c r="H21" s="20"/>
    </row>
    <row r="23" spans="1:8" ht="16">
      <c r="A23" s="11" t="s">
        <v>164</v>
      </c>
      <c r="B23" s="13" t="s">
        <v>165</v>
      </c>
    </row>
    <row r="24" spans="1:8" ht="16">
      <c r="A24" s="11" t="s">
        <v>166</v>
      </c>
      <c r="B24" s="12" t="s">
        <v>167</v>
      </c>
    </row>
    <row r="25" spans="1:8" ht="16">
      <c r="A25" s="11" t="s">
        <v>168</v>
      </c>
      <c r="B25" s="13" t="s">
        <v>169</v>
      </c>
    </row>
    <row r="26" spans="1:8" ht="16">
      <c r="A26" s="11" t="s">
        <v>170</v>
      </c>
      <c r="B26" s="13" t="s">
        <v>171</v>
      </c>
    </row>
  </sheetData>
  <mergeCells count="5">
    <mergeCell ref="A12:H12"/>
    <mergeCell ref="A4:H4"/>
    <mergeCell ref="A21:H21"/>
    <mergeCell ref="A2:H2"/>
    <mergeCell ref="A1:H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2"/>
  <sheetViews>
    <sheetView workbookViewId="0"/>
  </sheetViews>
  <sheetFormatPr baseColWidth="10" defaultColWidth="8.83203125" defaultRowHeight="15"/>
  <cols>
    <col min="1" max="1" width="80" customWidth="1"/>
    <col min="2" max="6" width="20" customWidth="1"/>
  </cols>
  <sheetData>
    <row r="1" spans="1:6" ht="21">
      <c r="A1" s="19" t="s">
        <v>172</v>
      </c>
      <c r="B1" s="20"/>
      <c r="C1" s="20"/>
      <c r="D1" s="20"/>
      <c r="E1" s="20"/>
      <c r="F1" s="20"/>
    </row>
    <row r="3" spans="1:6" ht="16">
      <c r="A3" s="25" t="s">
        <v>173</v>
      </c>
      <c r="B3" s="20"/>
      <c r="C3" s="20"/>
      <c r="D3" s="20"/>
      <c r="E3" s="20"/>
      <c r="F3" s="20"/>
    </row>
    <row r="5" spans="1:6">
      <c r="A5" s="24" t="s">
        <v>174</v>
      </c>
      <c r="B5" s="20"/>
      <c r="C5" s="20"/>
      <c r="D5" s="20"/>
      <c r="E5" s="20"/>
      <c r="F5" s="20"/>
    </row>
    <row r="6" spans="1:6">
      <c r="A6" s="24" t="s">
        <v>175</v>
      </c>
      <c r="B6" s="20"/>
      <c r="C6" s="20"/>
      <c r="D6" s="20"/>
      <c r="E6" s="20"/>
      <c r="F6" s="20"/>
    </row>
    <row r="7" spans="1:6">
      <c r="A7" s="24" t="s">
        <v>176</v>
      </c>
      <c r="B7" s="20"/>
      <c r="C7" s="20"/>
      <c r="D7" s="20"/>
      <c r="E7" s="20"/>
      <c r="F7" s="20"/>
    </row>
    <row r="8" spans="1:6">
      <c r="A8" s="24" t="s">
        <v>177</v>
      </c>
      <c r="B8" s="20"/>
      <c r="C8" s="20"/>
      <c r="D8" s="20"/>
      <c r="E8" s="20"/>
      <c r="F8" s="20"/>
    </row>
    <row r="9" spans="1:6">
      <c r="A9" s="24" t="s">
        <v>178</v>
      </c>
      <c r="B9" s="20"/>
      <c r="C9" s="20"/>
      <c r="D9" s="20"/>
      <c r="E9" s="20"/>
      <c r="F9" s="20"/>
    </row>
    <row r="11" spans="1:6" ht="16">
      <c r="A11" s="25" t="s">
        <v>179</v>
      </c>
      <c r="B11" s="20"/>
      <c r="C11" s="20"/>
      <c r="D11" s="20"/>
      <c r="E11" s="20"/>
      <c r="F11" s="20"/>
    </row>
    <row r="13" spans="1:6">
      <c r="A13" s="24" t="s">
        <v>180</v>
      </c>
      <c r="B13" s="20"/>
      <c r="C13" s="20"/>
      <c r="D13" s="20"/>
      <c r="E13" s="20"/>
      <c r="F13" s="20"/>
    </row>
    <row r="14" spans="1:6">
      <c r="A14" s="24" t="s">
        <v>181</v>
      </c>
      <c r="B14" s="20"/>
      <c r="C14" s="20"/>
      <c r="D14" s="20"/>
      <c r="E14" s="20"/>
      <c r="F14" s="20"/>
    </row>
    <row r="15" spans="1:6">
      <c r="A15" s="24" t="s">
        <v>182</v>
      </c>
      <c r="B15" s="20"/>
      <c r="C15" s="20"/>
      <c r="D15" s="20"/>
      <c r="E15" s="20"/>
      <c r="F15" s="20"/>
    </row>
    <row r="16" spans="1:6">
      <c r="A16" s="24" t="s">
        <v>183</v>
      </c>
      <c r="B16" s="20"/>
      <c r="C16" s="20"/>
      <c r="D16" s="20"/>
      <c r="E16" s="20"/>
      <c r="F16" s="20"/>
    </row>
    <row r="18" spans="1:6">
      <c r="A18" s="24" t="s">
        <v>184</v>
      </c>
      <c r="B18" s="20"/>
      <c r="C18" s="20"/>
      <c r="D18" s="20"/>
      <c r="E18" s="20"/>
      <c r="F18" s="20"/>
    </row>
    <row r="19" spans="1:6">
      <c r="A19" s="24" t="s">
        <v>185</v>
      </c>
      <c r="B19" s="20"/>
      <c r="C19" s="20"/>
      <c r="D19" s="20"/>
      <c r="E19" s="20"/>
      <c r="F19" s="20"/>
    </row>
    <row r="20" spans="1:6">
      <c r="A20" s="24" t="s">
        <v>186</v>
      </c>
      <c r="B20" s="20"/>
      <c r="C20" s="20"/>
      <c r="D20" s="20"/>
      <c r="E20" s="20"/>
      <c r="F20" s="20"/>
    </row>
    <row r="21" spans="1:6">
      <c r="A21" s="24" t="s">
        <v>187</v>
      </c>
      <c r="B21" s="20"/>
      <c r="C21" s="20"/>
      <c r="D21" s="20"/>
      <c r="E21" s="20"/>
      <c r="F21" s="20"/>
    </row>
    <row r="22" spans="1:6">
      <c r="A22" s="24" t="s">
        <v>188</v>
      </c>
      <c r="B22" s="20"/>
      <c r="C22" s="20"/>
      <c r="D22" s="20"/>
      <c r="E22" s="20"/>
      <c r="F22" s="20"/>
    </row>
    <row r="23" spans="1:6">
      <c r="A23" s="24" t="s">
        <v>189</v>
      </c>
      <c r="B23" s="20"/>
      <c r="C23" s="20"/>
      <c r="D23" s="20"/>
      <c r="E23" s="20"/>
      <c r="F23" s="20"/>
    </row>
    <row r="24" spans="1:6">
      <c r="A24" s="24" t="s">
        <v>190</v>
      </c>
      <c r="B24" s="20"/>
      <c r="C24" s="20"/>
      <c r="D24" s="20"/>
      <c r="E24" s="20"/>
      <c r="F24" s="20"/>
    </row>
    <row r="25" spans="1:6">
      <c r="A25" s="24" t="s">
        <v>191</v>
      </c>
      <c r="B25" s="20"/>
      <c r="C25" s="20"/>
      <c r="D25" s="20"/>
      <c r="E25" s="20"/>
      <c r="F25" s="20"/>
    </row>
    <row r="26" spans="1:6">
      <c r="A26" s="24" t="s">
        <v>192</v>
      </c>
      <c r="B26" s="20"/>
      <c r="C26" s="20"/>
      <c r="D26" s="20"/>
      <c r="E26" s="20"/>
      <c r="F26" s="20"/>
    </row>
    <row r="27" spans="1:6">
      <c r="A27" s="24" t="s">
        <v>193</v>
      </c>
      <c r="B27" s="20"/>
      <c r="C27" s="20"/>
      <c r="D27" s="20"/>
      <c r="E27" s="20"/>
      <c r="F27" s="20"/>
    </row>
    <row r="28" spans="1:6">
      <c r="A28" s="24" t="s">
        <v>194</v>
      </c>
      <c r="B28" s="20"/>
      <c r="C28" s="20"/>
      <c r="D28" s="20"/>
      <c r="E28" s="20"/>
      <c r="F28" s="20"/>
    </row>
    <row r="30" spans="1:6" ht="16">
      <c r="A30" s="25" t="s">
        <v>195</v>
      </c>
      <c r="B30" s="20"/>
      <c r="C30" s="20"/>
      <c r="D30" s="20"/>
      <c r="E30" s="20"/>
      <c r="F30" s="20"/>
    </row>
    <row r="32" spans="1:6">
      <c r="A32" s="24" t="s">
        <v>196</v>
      </c>
      <c r="B32" s="20"/>
      <c r="C32" s="20"/>
      <c r="D32" s="20"/>
      <c r="E32" s="20"/>
      <c r="F32" s="20"/>
    </row>
    <row r="33" spans="1:6">
      <c r="A33" s="24" t="s">
        <v>197</v>
      </c>
      <c r="B33" s="20"/>
      <c r="C33" s="20"/>
      <c r="D33" s="20"/>
      <c r="E33" s="20"/>
      <c r="F33" s="20"/>
    </row>
    <row r="34" spans="1:6">
      <c r="A34" s="24" t="s">
        <v>198</v>
      </c>
      <c r="B34" s="20"/>
      <c r="C34" s="20"/>
      <c r="D34" s="20"/>
      <c r="E34" s="20"/>
      <c r="F34" s="20"/>
    </row>
    <row r="36" spans="1:6">
      <c r="A36" s="24" t="s">
        <v>199</v>
      </c>
      <c r="B36" s="20"/>
      <c r="C36" s="20"/>
      <c r="D36" s="20"/>
      <c r="E36" s="20"/>
      <c r="F36" s="20"/>
    </row>
    <row r="37" spans="1:6">
      <c r="A37" s="24" t="s">
        <v>200</v>
      </c>
      <c r="B37" s="20"/>
      <c r="C37" s="20"/>
      <c r="D37" s="20"/>
      <c r="E37" s="20"/>
      <c r="F37" s="20"/>
    </row>
    <row r="38" spans="1:6">
      <c r="A38" s="24" t="s">
        <v>201</v>
      </c>
      <c r="B38" s="20"/>
      <c r="C38" s="20"/>
      <c r="D38" s="20"/>
      <c r="E38" s="20"/>
      <c r="F38" s="20"/>
    </row>
    <row r="39" spans="1:6">
      <c r="A39" s="24" t="s">
        <v>202</v>
      </c>
      <c r="B39" s="20"/>
      <c r="C39" s="20"/>
      <c r="D39" s="20"/>
      <c r="E39" s="20"/>
      <c r="F39" s="20"/>
    </row>
    <row r="40" spans="1:6">
      <c r="A40" s="24" t="s">
        <v>203</v>
      </c>
      <c r="B40" s="20"/>
      <c r="C40" s="20"/>
      <c r="D40" s="20"/>
      <c r="E40" s="20"/>
      <c r="F40" s="20"/>
    </row>
    <row r="42" spans="1:6">
      <c r="A42" s="24" t="s">
        <v>204</v>
      </c>
      <c r="B42" s="20"/>
      <c r="C42" s="20"/>
      <c r="D42" s="20"/>
      <c r="E42" s="20"/>
      <c r="F42" s="20"/>
    </row>
    <row r="43" spans="1:6">
      <c r="A43" s="24" t="s">
        <v>205</v>
      </c>
      <c r="B43" s="20"/>
      <c r="C43" s="20"/>
      <c r="D43" s="20"/>
      <c r="E43" s="20"/>
      <c r="F43" s="20"/>
    </row>
    <row r="44" spans="1:6">
      <c r="A44" s="24" t="s">
        <v>206</v>
      </c>
      <c r="B44" s="20"/>
      <c r="C44" s="20"/>
      <c r="D44" s="20"/>
      <c r="E44" s="20"/>
      <c r="F44" s="20"/>
    </row>
    <row r="46" spans="1:6" ht="16">
      <c r="A46" s="25" t="s">
        <v>207</v>
      </c>
      <c r="B46" s="20"/>
      <c r="C46" s="20"/>
      <c r="D46" s="20"/>
      <c r="E46" s="20"/>
      <c r="F46" s="20"/>
    </row>
    <row r="48" spans="1:6">
      <c r="A48" s="24" t="s">
        <v>208</v>
      </c>
      <c r="B48" s="20"/>
      <c r="C48" s="20"/>
      <c r="D48" s="20"/>
      <c r="E48" s="20"/>
      <c r="F48" s="20"/>
    </row>
    <row r="49" spans="1:6">
      <c r="A49" s="24" t="s">
        <v>209</v>
      </c>
      <c r="B49" s="20"/>
      <c r="C49" s="20"/>
      <c r="D49" s="20"/>
      <c r="E49" s="20"/>
      <c r="F49" s="20"/>
    </row>
    <row r="50" spans="1:6">
      <c r="A50" s="24" t="s">
        <v>210</v>
      </c>
      <c r="B50" s="20"/>
      <c r="C50" s="20"/>
      <c r="D50" s="20"/>
      <c r="E50" s="20"/>
      <c r="F50" s="20"/>
    </row>
    <row r="51" spans="1:6">
      <c r="A51" s="24" t="s">
        <v>211</v>
      </c>
      <c r="B51" s="20"/>
      <c r="C51" s="20"/>
      <c r="D51" s="20"/>
      <c r="E51" s="20"/>
      <c r="F51" s="20"/>
    </row>
    <row r="52" spans="1:6">
      <c r="A52" s="24" t="s">
        <v>212</v>
      </c>
      <c r="B52" s="20"/>
      <c r="C52" s="20"/>
      <c r="D52" s="20"/>
      <c r="E52" s="20"/>
      <c r="F52" s="20"/>
    </row>
    <row r="54" spans="1:6">
      <c r="A54" s="24" t="s">
        <v>213</v>
      </c>
      <c r="B54" s="20"/>
      <c r="C54" s="20"/>
      <c r="D54" s="20"/>
      <c r="E54" s="20"/>
      <c r="F54" s="20"/>
    </row>
    <row r="55" spans="1:6">
      <c r="A55" s="24" t="s">
        <v>214</v>
      </c>
      <c r="B55" s="20"/>
      <c r="C55" s="20"/>
      <c r="D55" s="20"/>
      <c r="E55" s="20"/>
      <c r="F55" s="20"/>
    </row>
    <row r="57" spans="1:6" ht="16">
      <c r="A57" s="25" t="s">
        <v>215</v>
      </c>
      <c r="B57" s="20"/>
      <c r="C57" s="20"/>
      <c r="D57" s="20"/>
      <c r="E57" s="20"/>
      <c r="F57" s="20"/>
    </row>
    <row r="59" spans="1:6">
      <c r="A59" s="24" t="s">
        <v>216</v>
      </c>
      <c r="B59" s="20"/>
      <c r="C59" s="20"/>
      <c r="D59" s="20"/>
      <c r="E59" s="20"/>
      <c r="F59" s="20"/>
    </row>
    <row r="60" spans="1:6">
      <c r="A60" s="24" t="s">
        <v>217</v>
      </c>
      <c r="B60" s="20"/>
      <c r="C60" s="20"/>
      <c r="D60" s="20"/>
      <c r="E60" s="20"/>
      <c r="F60" s="20"/>
    </row>
    <row r="61" spans="1:6">
      <c r="A61" s="24" t="s">
        <v>218</v>
      </c>
      <c r="B61" s="20"/>
      <c r="C61" s="20"/>
      <c r="D61" s="20"/>
      <c r="E61" s="20"/>
      <c r="F61" s="20"/>
    </row>
    <row r="62" spans="1:6">
      <c r="A62" s="24" t="s">
        <v>219</v>
      </c>
      <c r="B62" s="20"/>
      <c r="C62" s="20"/>
      <c r="D62" s="20"/>
      <c r="E62" s="20"/>
      <c r="F62" s="20"/>
    </row>
    <row r="63" spans="1:6">
      <c r="A63" s="24" t="s">
        <v>220</v>
      </c>
      <c r="B63" s="20"/>
      <c r="C63" s="20"/>
      <c r="D63" s="20"/>
      <c r="E63" s="20"/>
      <c r="F63" s="20"/>
    </row>
    <row r="65" spans="1:6">
      <c r="A65" s="24" t="s">
        <v>221</v>
      </c>
      <c r="B65" s="20"/>
      <c r="C65" s="20"/>
      <c r="D65" s="20"/>
      <c r="E65" s="20"/>
      <c r="F65" s="20"/>
    </row>
    <row r="66" spans="1:6">
      <c r="A66" s="24" t="s">
        <v>222</v>
      </c>
      <c r="B66" s="20"/>
      <c r="C66" s="20"/>
      <c r="D66" s="20"/>
      <c r="E66" s="20"/>
      <c r="F66" s="20"/>
    </row>
    <row r="67" spans="1:6">
      <c r="A67" s="24" t="s">
        <v>223</v>
      </c>
      <c r="B67" s="20"/>
      <c r="C67" s="20"/>
      <c r="D67" s="20"/>
      <c r="E67" s="20"/>
      <c r="F67" s="20"/>
    </row>
    <row r="68" spans="1:6">
      <c r="A68" s="24" t="s">
        <v>224</v>
      </c>
      <c r="B68" s="20"/>
      <c r="C68" s="20"/>
      <c r="D68" s="20"/>
      <c r="E68" s="20"/>
      <c r="F68" s="20"/>
    </row>
    <row r="70" spans="1:6" ht="16">
      <c r="A70" s="25" t="s">
        <v>225</v>
      </c>
      <c r="B70" s="20"/>
      <c r="C70" s="20"/>
      <c r="D70" s="20"/>
      <c r="E70" s="20"/>
      <c r="F70" s="20"/>
    </row>
    <row r="72" spans="1:6">
      <c r="A72" s="24" t="s">
        <v>226</v>
      </c>
      <c r="B72" s="20"/>
      <c r="C72" s="20"/>
      <c r="D72" s="20"/>
      <c r="E72" s="20"/>
      <c r="F72" s="20"/>
    </row>
    <row r="73" spans="1:6">
      <c r="A73" s="24" t="s">
        <v>227</v>
      </c>
      <c r="B73" s="20"/>
      <c r="C73" s="20"/>
      <c r="D73" s="20"/>
      <c r="E73" s="20"/>
      <c r="F73" s="20"/>
    </row>
    <row r="74" spans="1:6">
      <c r="A74" s="24" t="s">
        <v>228</v>
      </c>
      <c r="B74" s="20"/>
      <c r="C74" s="20"/>
      <c r="D74" s="20"/>
      <c r="E74" s="20"/>
      <c r="F74" s="20"/>
    </row>
    <row r="75" spans="1:6">
      <c r="A75" s="24" t="s">
        <v>229</v>
      </c>
      <c r="B75" s="20"/>
      <c r="C75" s="20"/>
      <c r="D75" s="20"/>
      <c r="E75" s="20"/>
      <c r="F75" s="20"/>
    </row>
    <row r="77" spans="1:6">
      <c r="A77" s="24" t="s">
        <v>230</v>
      </c>
      <c r="B77" s="20"/>
      <c r="C77" s="20"/>
      <c r="D77" s="20"/>
      <c r="E77" s="20"/>
      <c r="F77" s="20"/>
    </row>
    <row r="78" spans="1:6">
      <c r="A78" s="24" t="s">
        <v>231</v>
      </c>
      <c r="B78" s="20"/>
      <c r="C78" s="20"/>
      <c r="D78" s="20"/>
      <c r="E78" s="20"/>
      <c r="F78" s="20"/>
    </row>
    <row r="79" spans="1:6">
      <c r="A79" s="24" t="s">
        <v>232</v>
      </c>
      <c r="B79" s="20"/>
      <c r="C79" s="20"/>
      <c r="D79" s="20"/>
      <c r="E79" s="20"/>
      <c r="F79" s="20"/>
    </row>
    <row r="81" spans="1:6">
      <c r="A81" s="24" t="s">
        <v>233</v>
      </c>
      <c r="B81" s="20"/>
      <c r="C81" s="20"/>
      <c r="D81" s="20"/>
      <c r="E81" s="20"/>
      <c r="F81" s="20"/>
    </row>
    <row r="82" spans="1:6">
      <c r="A82" s="24" t="s">
        <v>1</v>
      </c>
      <c r="B82" s="20"/>
      <c r="C82" s="20"/>
      <c r="D82" s="20"/>
      <c r="E82" s="20"/>
      <c r="F82" s="20"/>
    </row>
  </sheetData>
  <mergeCells count="63">
    <mergeCell ref="A82:F82"/>
    <mergeCell ref="A60:F60"/>
    <mergeCell ref="A36:F36"/>
    <mergeCell ref="A1:F1"/>
    <mergeCell ref="A70:F70"/>
    <mergeCell ref="A79:F79"/>
    <mergeCell ref="A61:F61"/>
    <mergeCell ref="A6:F6"/>
    <mergeCell ref="A78:F78"/>
    <mergeCell ref="A7:F7"/>
    <mergeCell ref="A25:F25"/>
    <mergeCell ref="A13:F13"/>
    <mergeCell ref="A19:F19"/>
    <mergeCell ref="A44:F44"/>
    <mergeCell ref="A68:F68"/>
    <mergeCell ref="A9:F9"/>
    <mergeCell ref="A67:F67"/>
    <mergeCell ref="A34:F34"/>
    <mergeCell ref="A40:F40"/>
    <mergeCell ref="A48:F48"/>
    <mergeCell ref="A30:F30"/>
    <mergeCell ref="A39:F39"/>
    <mergeCell ref="A15:F15"/>
    <mergeCell ref="A59:F59"/>
    <mergeCell ref="A24:F24"/>
    <mergeCell ref="A11:F11"/>
    <mergeCell ref="A49:F49"/>
    <mergeCell ref="A81:F81"/>
    <mergeCell ref="A63:F63"/>
    <mergeCell ref="A52:F52"/>
    <mergeCell ref="A65:F65"/>
    <mergeCell ref="A28:F28"/>
    <mergeCell ref="A77:F77"/>
    <mergeCell ref="A73:F73"/>
    <mergeCell ref="A51:F51"/>
    <mergeCell ref="A3:F3"/>
    <mergeCell ref="A21:F21"/>
    <mergeCell ref="A26:F26"/>
    <mergeCell ref="A55:F55"/>
    <mergeCell ref="A57:F57"/>
    <mergeCell ref="A33:F33"/>
    <mergeCell ref="A42:F42"/>
    <mergeCell ref="A14:F14"/>
    <mergeCell ref="A5:F5"/>
    <mergeCell ref="A23:F23"/>
    <mergeCell ref="A32:F32"/>
    <mergeCell ref="A8:F8"/>
    <mergeCell ref="A22:F22"/>
    <mergeCell ref="A20:F20"/>
    <mergeCell ref="A43:F43"/>
    <mergeCell ref="A38:F38"/>
    <mergeCell ref="A75:F75"/>
    <mergeCell ref="A27:F27"/>
    <mergeCell ref="A74:F74"/>
    <mergeCell ref="A18:F18"/>
    <mergeCell ref="A50:F50"/>
    <mergeCell ref="A62:F62"/>
    <mergeCell ref="A72:F72"/>
    <mergeCell ref="A16:F16"/>
    <mergeCell ref="A54:F54"/>
    <mergeCell ref="A46:F46"/>
    <mergeCell ref="A66:F66"/>
    <mergeCell ref="A37:F3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Échéancier de Paiement</vt:lpstr>
      <vt:lpstr>Tableau de Bord</vt:lpstr>
      <vt:lpstr>Guide d'utilisation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Microsoft Office User</cp:lastModifiedBy>
  <dcterms:created xsi:type="dcterms:W3CDTF">2025-06-12T22:00:58Z</dcterms:created>
  <dcterms:modified xsi:type="dcterms:W3CDTF">2025-06-14T08:36:05Z</dcterms:modified>
</cp:coreProperties>
</file>