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nicolasabril/Downloads/"/>
    </mc:Choice>
  </mc:AlternateContent>
  <xr:revisionPtr revIDLastSave="0" documentId="8_{E8762B37-4A8D-744B-BA77-1DCD82E522B1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ABON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C25" i="1"/>
  <c r="C23" i="1"/>
  <c r="C14" i="1"/>
  <c r="C13" i="1"/>
  <c r="I6" i="1"/>
  <c r="C16" i="1" l="1"/>
  <c r="C18" i="1" s="1"/>
  <c r="C21" i="1" s="1"/>
  <c r="F6" i="1" l="1"/>
  <c r="C26" i="1"/>
  <c r="H6" i="1" l="1"/>
  <c r="G6" i="1"/>
  <c r="K6" i="1" l="1"/>
  <c r="F7" i="1" l="1"/>
  <c r="I7" i="1"/>
  <c r="H7" i="1"/>
  <c r="E7" i="1"/>
  <c r="G7" i="1" l="1"/>
  <c r="K7" i="1" s="1"/>
  <c r="E8" i="1" l="1"/>
  <c r="I8" i="1"/>
  <c r="H8" i="1"/>
  <c r="F8" i="1"/>
  <c r="G8" i="1" l="1"/>
  <c r="K8" i="1" s="1"/>
  <c r="F9" i="1" l="1"/>
  <c r="I9" i="1"/>
  <c r="H9" i="1"/>
  <c r="E9" i="1"/>
  <c r="G9" i="1" l="1"/>
  <c r="K9" i="1" s="1"/>
  <c r="L9" i="1" s="1"/>
  <c r="H10" i="1" l="1"/>
  <c r="I10" i="1"/>
  <c r="F10" i="1"/>
  <c r="E10" i="1"/>
  <c r="G10" i="1" l="1"/>
  <c r="K10" i="1" s="1"/>
  <c r="L10" i="1"/>
  <c r="H11" i="1" s="1"/>
  <c r="F11" i="1"/>
  <c r="E11" i="1"/>
  <c r="J11" i="1"/>
  <c r="I11" i="1"/>
  <c r="G11" i="1" l="1"/>
  <c r="K11" i="1" s="1"/>
  <c r="L11" i="1" s="1"/>
  <c r="H12" i="1" l="1"/>
  <c r="F12" i="1"/>
  <c r="I12" i="1"/>
  <c r="E12" i="1"/>
  <c r="G12" i="1" l="1"/>
  <c r="K12" i="1" s="1"/>
  <c r="L12" i="1" s="1"/>
  <c r="H13" i="1" l="1"/>
  <c r="I13" i="1"/>
  <c r="F13" i="1"/>
  <c r="E13" i="1"/>
  <c r="G13" i="1" l="1"/>
  <c r="K13" i="1"/>
  <c r="L13" i="1" s="1"/>
  <c r="H14" i="1" l="1"/>
  <c r="I14" i="1"/>
  <c r="F14" i="1"/>
  <c r="E14" i="1"/>
  <c r="G14" i="1" l="1"/>
  <c r="K14" i="1" s="1"/>
  <c r="L14" i="1" s="1"/>
  <c r="I15" i="1" l="1"/>
  <c r="F15" i="1"/>
  <c r="E15" i="1"/>
  <c r="H15" i="1"/>
  <c r="G15" i="1"/>
  <c r="K15" i="1" l="1"/>
  <c r="L15" i="1" s="1"/>
  <c r="I16" i="1" l="1"/>
  <c r="H16" i="1"/>
  <c r="F16" i="1"/>
  <c r="E16" i="1"/>
  <c r="G16" i="1" l="1"/>
  <c r="K16" i="1" s="1"/>
  <c r="L16" i="1" s="1"/>
  <c r="J17" i="1" l="1"/>
  <c r="F17" i="1"/>
  <c r="E17" i="1"/>
  <c r="G17" i="1"/>
  <c r="I17" i="1"/>
  <c r="H17" i="1"/>
  <c r="K17" i="1" l="1"/>
  <c r="L17" i="1"/>
  <c r="I18" i="1"/>
  <c r="F18" i="1"/>
  <c r="E18" i="1"/>
  <c r="H18" i="1"/>
  <c r="G18" i="1" l="1"/>
  <c r="K18" i="1" l="1"/>
  <c r="L18" i="1" s="1"/>
  <c r="H19" i="1" l="1"/>
  <c r="E19" i="1"/>
  <c r="I19" i="1"/>
  <c r="F19" i="1"/>
  <c r="G19" i="1" l="1"/>
  <c r="K19" i="1" l="1"/>
  <c r="L19" i="1" s="1"/>
  <c r="I20" i="1" l="1"/>
  <c r="E20" i="1"/>
  <c r="H20" i="1"/>
  <c r="F20" i="1"/>
  <c r="G20" i="1" l="1"/>
  <c r="K20" i="1" s="1"/>
  <c r="L20" i="1" s="1"/>
  <c r="H21" i="1" l="1"/>
  <c r="F21" i="1"/>
  <c r="I21" i="1"/>
  <c r="E21" i="1"/>
  <c r="G21" i="1" l="1"/>
  <c r="K21" i="1" s="1"/>
  <c r="L21" i="1" s="1"/>
  <c r="E22" i="1" l="1"/>
  <c r="I22" i="1"/>
  <c r="H22" i="1"/>
  <c r="F22" i="1"/>
  <c r="G22" i="1" l="1"/>
  <c r="K22" i="1" s="1"/>
  <c r="L22" i="1" s="1"/>
  <c r="E23" i="1" l="1"/>
  <c r="F23" i="1"/>
  <c r="J23" i="1"/>
  <c r="I23" i="1"/>
  <c r="H23" i="1"/>
  <c r="G23" i="1"/>
  <c r="K23" i="1" l="1"/>
  <c r="L23" i="1" s="1"/>
  <c r="F24" i="1" l="1"/>
  <c r="E24" i="1"/>
  <c r="H24" i="1"/>
  <c r="G24" i="1"/>
  <c r="I24" i="1"/>
  <c r="K24" i="1" s="1"/>
  <c r="L24" i="1" l="1"/>
  <c r="F25" i="1"/>
  <c r="E25" i="1"/>
  <c r="I25" i="1"/>
  <c r="H25" i="1"/>
  <c r="G25" i="1"/>
  <c r="K25" i="1" l="1"/>
  <c r="L25" i="1" s="1"/>
  <c r="F26" i="1" l="1"/>
  <c r="I26" i="1"/>
  <c r="H26" i="1"/>
  <c r="E26" i="1"/>
  <c r="G26" i="1" l="1"/>
  <c r="K26" i="1" s="1"/>
  <c r="L26" i="1" s="1"/>
  <c r="E27" i="1" l="1"/>
  <c r="I27" i="1"/>
  <c r="H27" i="1"/>
  <c r="F27" i="1"/>
  <c r="G27" i="1" l="1"/>
  <c r="K27" i="1" s="1"/>
  <c r="L27" i="1" s="1"/>
  <c r="F28" i="1" l="1"/>
  <c r="I28" i="1"/>
  <c r="H28" i="1"/>
  <c r="G28" i="1"/>
  <c r="E28" i="1"/>
  <c r="K28" i="1" l="1"/>
  <c r="L28" i="1" s="1"/>
  <c r="F29" i="1" l="1"/>
  <c r="E29" i="1"/>
  <c r="H29" i="1"/>
  <c r="J29" i="1"/>
  <c r="I29" i="1"/>
  <c r="G29" i="1" l="1"/>
  <c r="K29" i="1" s="1"/>
  <c r="L29" i="1" s="1"/>
  <c r="E30" i="1" l="1"/>
  <c r="I30" i="1"/>
  <c r="H30" i="1"/>
  <c r="F30" i="1"/>
  <c r="G30" i="1" l="1"/>
  <c r="K30" i="1" s="1"/>
  <c r="L30" i="1" s="1"/>
  <c r="H31" i="1" l="1"/>
  <c r="F31" i="1"/>
  <c r="I31" i="1"/>
  <c r="E31" i="1"/>
  <c r="G31" i="1" l="1"/>
  <c r="K31" i="1" s="1"/>
  <c r="L31" i="1" s="1"/>
  <c r="H32" i="1" l="1"/>
  <c r="I32" i="1"/>
  <c r="F32" i="1"/>
  <c r="E32" i="1"/>
  <c r="G32" i="1" l="1"/>
  <c r="K32" i="1" s="1"/>
  <c r="L32" i="1" s="1"/>
  <c r="I33" i="1" l="1"/>
  <c r="H33" i="1"/>
  <c r="F33" i="1"/>
  <c r="E33" i="1"/>
  <c r="G33" i="1" l="1"/>
  <c r="K33" i="1" s="1"/>
  <c r="L33" i="1" s="1"/>
  <c r="E34" i="1" l="1"/>
  <c r="F34" i="1"/>
  <c r="I34" i="1"/>
  <c r="H34" i="1"/>
  <c r="G34" i="1" l="1"/>
  <c r="K34" i="1" s="1"/>
  <c r="L34" i="1" s="1"/>
  <c r="F35" i="1" l="1"/>
  <c r="H35" i="1"/>
  <c r="G35" i="1"/>
  <c r="J35" i="1"/>
  <c r="I35" i="1"/>
  <c r="K35" i="1" s="1"/>
  <c r="E35" i="1"/>
  <c r="L35" i="1" l="1"/>
  <c r="E36" i="1"/>
  <c r="I36" i="1"/>
  <c r="H36" i="1"/>
  <c r="F36" i="1"/>
  <c r="G36" i="1"/>
  <c r="K36" i="1" s="1"/>
  <c r="L36" i="1" l="1"/>
  <c r="E37" i="1"/>
  <c r="F37" i="1"/>
  <c r="I37" i="1"/>
  <c r="H37" i="1"/>
  <c r="G37" i="1" l="1"/>
  <c r="K37" i="1"/>
  <c r="L37" i="1" s="1"/>
  <c r="F38" i="1" l="1"/>
  <c r="H38" i="1"/>
  <c r="I38" i="1"/>
  <c r="E38" i="1"/>
  <c r="G38" i="1" l="1"/>
  <c r="K38" i="1" s="1"/>
  <c r="L38" i="1" s="1"/>
  <c r="H39" i="1" l="1"/>
  <c r="F39" i="1"/>
  <c r="I39" i="1"/>
  <c r="E39" i="1"/>
  <c r="G39" i="1" l="1"/>
  <c r="K39" i="1" s="1"/>
  <c r="L39" i="1" s="1"/>
  <c r="H40" i="1" l="1"/>
  <c r="F40" i="1"/>
  <c r="E40" i="1"/>
  <c r="I40" i="1"/>
  <c r="G40" i="1" l="1"/>
  <c r="K40" i="1" s="1"/>
  <c r="L40" i="1" s="1"/>
  <c r="I41" i="1" l="1"/>
  <c r="E41" i="1"/>
  <c r="J41" i="1"/>
  <c r="H41" i="1"/>
  <c r="F41" i="1"/>
  <c r="G41" i="1" l="1"/>
  <c r="K41" i="1" s="1"/>
  <c r="L41" i="1" s="1"/>
  <c r="I42" i="1" l="1"/>
  <c r="F42" i="1"/>
  <c r="G42" i="1"/>
  <c r="E42" i="1"/>
  <c r="H42" i="1"/>
  <c r="K42" i="1" s="1"/>
  <c r="L42" i="1" l="1"/>
  <c r="E43" i="1" l="1"/>
  <c r="H43" i="1"/>
  <c r="I43" i="1"/>
  <c r="F43" i="1"/>
  <c r="G43" i="1" l="1"/>
  <c r="K43" i="1" s="1"/>
  <c r="L43" i="1" s="1"/>
  <c r="I44" i="1" l="1"/>
  <c r="F44" i="1"/>
  <c r="E44" i="1"/>
  <c r="H44" i="1"/>
  <c r="G44" i="1" l="1"/>
  <c r="K44" i="1" s="1"/>
  <c r="L44" i="1" s="1"/>
  <c r="H45" i="1" l="1"/>
  <c r="E45" i="1"/>
  <c r="I45" i="1"/>
  <c r="F45" i="1"/>
  <c r="G45" i="1" s="1"/>
  <c r="K45" i="1" s="1"/>
  <c r="L45" i="1" l="1"/>
  <c r="H46" i="1" l="1"/>
  <c r="F46" i="1"/>
  <c r="E46" i="1"/>
  <c r="I46" i="1"/>
  <c r="G46" i="1" l="1"/>
  <c r="K46" i="1" s="1"/>
  <c r="L46" i="1" s="1"/>
  <c r="F47" i="1" l="1"/>
  <c r="H47" i="1"/>
  <c r="I47" i="1"/>
  <c r="G47" i="1"/>
  <c r="J47" i="1"/>
  <c r="K47" i="1" s="1"/>
  <c r="E47" i="1"/>
  <c r="L47" i="1" l="1"/>
  <c r="H48" i="1" l="1"/>
  <c r="F48" i="1"/>
  <c r="I48" i="1"/>
  <c r="E48" i="1"/>
  <c r="G48" i="1" l="1"/>
  <c r="K48" i="1" s="1"/>
  <c r="L48" i="1" s="1"/>
  <c r="F49" i="1" l="1"/>
  <c r="E49" i="1"/>
  <c r="H49" i="1"/>
  <c r="I49" i="1"/>
  <c r="G49" i="1"/>
  <c r="K49" i="1" s="1"/>
  <c r="L49" i="1" l="1"/>
  <c r="F50" i="1" l="1"/>
  <c r="E50" i="1"/>
  <c r="H50" i="1"/>
  <c r="I50" i="1"/>
  <c r="G50" i="1"/>
  <c r="K50" i="1" s="1"/>
  <c r="L50" i="1" l="1"/>
  <c r="H51" i="1" l="1"/>
  <c r="I51" i="1"/>
  <c r="F51" i="1"/>
  <c r="E51" i="1"/>
  <c r="G51" i="1" l="1"/>
  <c r="K51" i="1" s="1"/>
  <c r="L51" i="1" s="1"/>
  <c r="H52" i="1" l="1"/>
  <c r="I52" i="1"/>
  <c r="F52" i="1"/>
  <c r="E52" i="1"/>
  <c r="G52" i="1"/>
  <c r="K52" i="1" s="1"/>
  <c r="L52" i="1" l="1"/>
  <c r="J53" i="1" l="1"/>
  <c r="F53" i="1"/>
  <c r="I53" i="1"/>
  <c r="H53" i="1"/>
  <c r="E53" i="1"/>
  <c r="G53" i="1" l="1"/>
  <c r="K53" i="1" s="1"/>
  <c r="L53" i="1" s="1"/>
  <c r="E54" i="1" l="1"/>
  <c r="F54" i="1"/>
  <c r="G54" i="1" s="1"/>
  <c r="K54" i="1" s="1"/>
  <c r="I54" i="1"/>
  <c r="H54" i="1"/>
  <c r="L54" i="1" l="1"/>
  <c r="E55" i="1" l="1"/>
  <c r="H55" i="1"/>
  <c r="F55" i="1"/>
  <c r="I55" i="1"/>
  <c r="G55" i="1"/>
  <c r="K55" i="1" s="1"/>
  <c r="L55" i="1" l="1"/>
  <c r="E56" i="1" l="1"/>
  <c r="H56" i="1"/>
  <c r="I56" i="1"/>
  <c r="F56" i="1"/>
  <c r="G56" i="1"/>
  <c r="K56" i="1" s="1"/>
  <c r="L56" i="1" l="1"/>
  <c r="F57" i="1" l="1"/>
  <c r="I57" i="1"/>
  <c r="G57" i="1"/>
  <c r="E57" i="1"/>
  <c r="H57" i="1"/>
  <c r="K57" i="1" s="1"/>
  <c r="L57" i="1" l="1"/>
  <c r="I58" i="1" l="1"/>
  <c r="H58" i="1"/>
  <c r="F58" i="1"/>
  <c r="E58" i="1"/>
  <c r="G58" i="1"/>
  <c r="K58" i="1" s="1"/>
  <c r="L58" i="1" l="1"/>
  <c r="E59" i="1" l="1"/>
  <c r="I59" i="1"/>
  <c r="H59" i="1"/>
  <c r="J59" i="1"/>
  <c r="F59" i="1"/>
  <c r="G59" i="1" l="1"/>
  <c r="K59" i="1" s="1"/>
  <c r="L59" i="1" s="1"/>
  <c r="F60" i="1" l="1"/>
  <c r="H60" i="1"/>
  <c r="E60" i="1"/>
  <c r="I60" i="1"/>
  <c r="G60" i="1"/>
  <c r="K60" i="1" s="1"/>
  <c r="L60" i="1" l="1"/>
  <c r="H61" i="1" l="1"/>
  <c r="I61" i="1"/>
  <c r="F61" i="1"/>
  <c r="E61" i="1"/>
  <c r="G61" i="1"/>
  <c r="K61" i="1" s="1"/>
  <c r="L61" i="1" l="1"/>
  <c r="H62" i="1" l="1"/>
  <c r="F62" i="1"/>
  <c r="E62" i="1"/>
  <c r="I62" i="1"/>
  <c r="G62" i="1"/>
  <c r="K62" i="1" s="1"/>
  <c r="L62" i="1" l="1"/>
  <c r="H63" i="1" l="1"/>
  <c r="E63" i="1"/>
  <c r="F63" i="1"/>
  <c r="I63" i="1"/>
  <c r="G63" i="1"/>
  <c r="K63" i="1" s="1"/>
  <c r="L63" i="1" l="1"/>
  <c r="I64" i="1" l="1"/>
  <c r="H64" i="1"/>
  <c r="F64" i="1"/>
  <c r="E64" i="1"/>
  <c r="G64" i="1"/>
  <c r="K64" i="1" s="1"/>
  <c r="L64" i="1" l="1"/>
  <c r="E65" i="1" l="1"/>
  <c r="I65" i="1"/>
  <c r="H65" i="1"/>
  <c r="J65" i="1"/>
  <c r="F65" i="1"/>
  <c r="G65" i="1" s="1"/>
  <c r="K65" i="1" s="1"/>
  <c r="L65" i="1" l="1"/>
  <c r="F66" i="1" l="1"/>
  <c r="I66" i="1"/>
  <c r="E66" i="1"/>
  <c r="H66" i="1"/>
  <c r="G66" i="1" l="1"/>
  <c r="K66" i="1" s="1"/>
  <c r="L66" i="1" s="1"/>
  <c r="I67" i="1" l="1"/>
  <c r="E67" i="1"/>
  <c r="F67" i="1"/>
  <c r="H67" i="1"/>
  <c r="G67" i="1"/>
  <c r="K67" i="1" s="1"/>
  <c r="L67" i="1" l="1"/>
  <c r="E68" i="1" l="1"/>
  <c r="F68" i="1"/>
  <c r="I68" i="1"/>
  <c r="H68" i="1"/>
  <c r="G68" i="1" l="1"/>
  <c r="K68" i="1" s="1"/>
  <c r="L68" i="1" s="1"/>
  <c r="I69" i="1" l="1"/>
  <c r="E69" i="1"/>
  <c r="H69" i="1"/>
  <c r="F69" i="1"/>
  <c r="G69" i="1" s="1"/>
  <c r="K69" i="1" s="1"/>
  <c r="L69" i="1" l="1"/>
  <c r="F70" i="1" l="1"/>
  <c r="H70" i="1"/>
  <c r="E70" i="1"/>
  <c r="I70" i="1"/>
  <c r="G70" i="1"/>
  <c r="K70" i="1" s="1"/>
  <c r="L70" i="1" l="1"/>
  <c r="F71" i="1" l="1"/>
  <c r="E71" i="1"/>
  <c r="G71" i="1"/>
  <c r="I71" i="1"/>
  <c r="J71" i="1"/>
  <c r="H71" i="1"/>
  <c r="K71" i="1"/>
  <c r="L71" i="1" l="1"/>
  <c r="E72" i="1" l="1"/>
  <c r="F72" i="1"/>
  <c r="H72" i="1"/>
  <c r="I72" i="1"/>
  <c r="G72" i="1"/>
  <c r="K72" i="1" s="1"/>
  <c r="L72" i="1" l="1"/>
  <c r="F73" i="1" l="1"/>
  <c r="E73" i="1"/>
  <c r="H73" i="1"/>
  <c r="I73" i="1"/>
  <c r="G73" i="1"/>
  <c r="K73" i="1" s="1"/>
  <c r="L73" i="1" l="1"/>
  <c r="H74" i="1" l="1"/>
  <c r="E74" i="1"/>
  <c r="I74" i="1"/>
  <c r="F74" i="1"/>
  <c r="G74" i="1" l="1"/>
  <c r="K74" i="1" s="1"/>
  <c r="L74" i="1" s="1"/>
  <c r="E75" i="1" l="1"/>
  <c r="I75" i="1"/>
  <c r="H75" i="1"/>
  <c r="F75" i="1"/>
  <c r="G75" i="1" l="1"/>
  <c r="K75" i="1" s="1"/>
  <c r="L75" i="1" s="1"/>
  <c r="I76" i="1" l="1"/>
  <c r="H76" i="1"/>
  <c r="F76" i="1"/>
  <c r="E76" i="1"/>
  <c r="G76" i="1" l="1"/>
  <c r="K76" i="1" s="1"/>
  <c r="L76" i="1" s="1"/>
  <c r="H77" i="1" l="1"/>
  <c r="F77" i="1"/>
  <c r="E77" i="1"/>
  <c r="I77" i="1"/>
  <c r="J77" i="1"/>
  <c r="G77" i="1" l="1"/>
  <c r="K77" i="1" s="1"/>
  <c r="L77" i="1" s="1"/>
  <c r="F78" i="1" l="1"/>
  <c r="I78" i="1"/>
  <c r="E78" i="1"/>
  <c r="H78" i="1"/>
  <c r="G78" i="1"/>
  <c r="K78" i="1" l="1"/>
  <c r="L78" i="1"/>
  <c r="I79" i="1" l="1"/>
  <c r="E79" i="1"/>
  <c r="H79" i="1"/>
  <c r="F79" i="1"/>
  <c r="G79" i="1"/>
  <c r="K79" i="1" s="1"/>
  <c r="L79" i="1" l="1"/>
  <c r="H80" i="1" l="1"/>
  <c r="E80" i="1"/>
  <c r="I80" i="1"/>
  <c r="F80" i="1"/>
  <c r="G80" i="1"/>
  <c r="K80" i="1" s="1"/>
  <c r="L80" i="1" l="1"/>
  <c r="H81" i="1" l="1"/>
  <c r="I81" i="1"/>
  <c r="F81" i="1"/>
  <c r="E81" i="1"/>
  <c r="G81" i="1" l="1"/>
  <c r="K81" i="1" s="1"/>
  <c r="L81" i="1" s="1"/>
  <c r="F82" i="1" l="1"/>
  <c r="E82" i="1"/>
  <c r="I82" i="1"/>
  <c r="H82" i="1"/>
  <c r="G82" i="1" l="1"/>
  <c r="K82" i="1" s="1"/>
  <c r="L82" i="1" s="1"/>
  <c r="F83" i="1" l="1"/>
  <c r="G83" i="1"/>
  <c r="E83" i="1"/>
  <c r="H83" i="1"/>
  <c r="J83" i="1"/>
  <c r="I83" i="1"/>
  <c r="K83" i="1" s="1"/>
  <c r="L83" i="1" l="1"/>
  <c r="F84" i="1" l="1"/>
  <c r="H84" i="1"/>
  <c r="I84" i="1"/>
  <c r="G84" i="1"/>
  <c r="E84" i="1"/>
  <c r="K84" i="1"/>
  <c r="L84" i="1" l="1"/>
  <c r="I85" i="1" l="1"/>
  <c r="F85" i="1"/>
  <c r="E85" i="1"/>
  <c r="H85" i="1"/>
  <c r="G85" i="1"/>
  <c r="K85" i="1" s="1"/>
  <c r="L85" i="1" l="1"/>
  <c r="E86" i="1" l="1"/>
  <c r="F86" i="1"/>
  <c r="I86" i="1"/>
  <c r="H86" i="1"/>
  <c r="G86" i="1"/>
  <c r="K86" i="1" s="1"/>
  <c r="L86" i="1" l="1"/>
  <c r="I87" i="1" l="1"/>
  <c r="E87" i="1"/>
  <c r="H87" i="1"/>
  <c r="F87" i="1"/>
  <c r="G87" i="1"/>
  <c r="K87" i="1" s="1"/>
  <c r="L87" i="1" l="1"/>
  <c r="E88" i="1" l="1"/>
  <c r="I88" i="1"/>
  <c r="H88" i="1"/>
  <c r="F88" i="1"/>
  <c r="G88" i="1" l="1"/>
  <c r="K88" i="1" s="1"/>
  <c r="L88" i="1" s="1"/>
  <c r="E89" i="1" l="1"/>
  <c r="H89" i="1"/>
  <c r="J89" i="1"/>
  <c r="I89" i="1"/>
  <c r="F89" i="1"/>
  <c r="G89" i="1" l="1"/>
  <c r="K89" i="1" s="1"/>
  <c r="L89" i="1" s="1"/>
  <c r="I90" i="1" l="1"/>
  <c r="F90" i="1"/>
  <c r="E90" i="1"/>
  <c r="H90" i="1"/>
  <c r="G90" i="1"/>
  <c r="K90" i="1" s="1"/>
  <c r="L90" i="1" l="1"/>
  <c r="F91" i="1" l="1"/>
  <c r="E91" i="1"/>
  <c r="I91" i="1"/>
  <c r="H91" i="1"/>
  <c r="G91" i="1"/>
  <c r="K91" i="1" s="1"/>
  <c r="L91" i="1" l="1"/>
  <c r="E92" i="1" l="1"/>
  <c r="F92" i="1"/>
  <c r="I92" i="1"/>
  <c r="H92" i="1"/>
  <c r="G92" i="1"/>
  <c r="K92" i="1" l="1"/>
  <c r="L92" i="1" s="1"/>
  <c r="F93" i="1" l="1"/>
  <c r="H93" i="1"/>
  <c r="G93" i="1"/>
  <c r="E93" i="1"/>
  <c r="I93" i="1"/>
  <c r="K93" i="1" s="1"/>
  <c r="L93" i="1" l="1"/>
  <c r="I94" i="1" l="1"/>
  <c r="H94" i="1"/>
  <c r="F94" i="1"/>
  <c r="E94" i="1"/>
  <c r="G94" i="1" l="1"/>
  <c r="K94" i="1" s="1"/>
  <c r="L94" i="1"/>
  <c r="F95" i="1" l="1"/>
  <c r="H95" i="1"/>
  <c r="J95" i="1"/>
  <c r="E95" i="1"/>
  <c r="I95" i="1"/>
  <c r="G95" i="1"/>
  <c r="K95" i="1" s="1"/>
  <c r="L95" i="1" l="1"/>
  <c r="I96" i="1" l="1"/>
  <c r="F96" i="1"/>
  <c r="H96" i="1"/>
  <c r="E96" i="1"/>
  <c r="G96" i="1" l="1"/>
  <c r="K96" i="1" s="1"/>
  <c r="L96" i="1" s="1"/>
  <c r="F97" i="1" l="1"/>
  <c r="I97" i="1"/>
  <c r="H97" i="1"/>
  <c r="E97" i="1"/>
  <c r="G97" i="1"/>
  <c r="K97" i="1" s="1"/>
  <c r="L97" i="1" l="1"/>
  <c r="H98" i="1" l="1"/>
  <c r="F98" i="1"/>
  <c r="I98" i="1"/>
  <c r="E98" i="1"/>
  <c r="G98" i="1"/>
  <c r="K98" i="1" s="1"/>
  <c r="L98" i="1" l="1"/>
  <c r="F99" i="1" l="1"/>
  <c r="H99" i="1"/>
  <c r="I99" i="1"/>
  <c r="K99" i="1"/>
  <c r="G99" i="1"/>
  <c r="E99" i="1"/>
  <c r="L99" i="1" l="1"/>
  <c r="H100" i="1" l="1"/>
  <c r="G100" i="1"/>
  <c r="F100" i="1"/>
  <c r="K100" i="1"/>
  <c r="I100" i="1"/>
  <c r="E100" i="1"/>
  <c r="L100" i="1" l="1"/>
  <c r="G101" i="1" l="1"/>
  <c r="H101" i="1"/>
  <c r="K101" i="1"/>
  <c r="I101" i="1"/>
  <c r="E101" i="1"/>
  <c r="J101" i="1"/>
  <c r="F101" i="1"/>
  <c r="L101" i="1" s="1"/>
  <c r="F102" i="1" l="1"/>
  <c r="E102" i="1"/>
  <c r="G102" i="1"/>
  <c r="I102" i="1"/>
  <c r="H102" i="1"/>
  <c r="K102" i="1"/>
  <c r="L102" i="1" l="1"/>
  <c r="H103" i="1" l="1"/>
  <c r="G103" i="1"/>
  <c r="I103" i="1"/>
  <c r="K103" i="1"/>
  <c r="E103" i="1"/>
  <c r="F103" i="1"/>
  <c r="L103" i="1" s="1"/>
  <c r="G104" i="1" l="1"/>
  <c r="H104" i="1"/>
  <c r="F104" i="1"/>
  <c r="E104" i="1"/>
  <c r="K104" i="1"/>
  <c r="I104" i="1"/>
  <c r="L104" i="1" l="1"/>
  <c r="I105" i="1" l="1"/>
  <c r="G105" i="1"/>
  <c r="F105" i="1"/>
  <c r="E105" i="1"/>
  <c r="K105" i="1"/>
  <c r="H105" i="1"/>
  <c r="L105" i="1" l="1"/>
  <c r="I106" i="1" l="1"/>
  <c r="F106" i="1"/>
  <c r="H106" i="1"/>
  <c r="E106" i="1"/>
  <c r="K106" i="1"/>
  <c r="G106" i="1"/>
  <c r="L106" i="1" l="1"/>
  <c r="K107" i="1" l="1"/>
  <c r="I107" i="1"/>
  <c r="G107" i="1"/>
  <c r="F107" i="1"/>
  <c r="L107" i="1" s="1"/>
  <c r="E107" i="1"/>
  <c r="J107" i="1"/>
  <c r="H107" i="1"/>
  <c r="K108" i="1" l="1"/>
  <c r="H108" i="1"/>
  <c r="G108" i="1"/>
  <c r="E108" i="1"/>
  <c r="I108" i="1"/>
  <c r="F108" i="1"/>
  <c r="L108" i="1" s="1"/>
  <c r="F109" i="1" l="1"/>
  <c r="E109" i="1"/>
  <c r="K109" i="1"/>
  <c r="I109" i="1"/>
  <c r="G109" i="1"/>
  <c r="H109" i="1"/>
  <c r="L109" i="1" l="1"/>
  <c r="E110" i="1" l="1"/>
  <c r="K110" i="1"/>
  <c r="I110" i="1"/>
  <c r="F110" i="1"/>
  <c r="L110" i="1" s="1"/>
  <c r="H110" i="1"/>
  <c r="G110" i="1"/>
  <c r="G111" i="1" l="1"/>
  <c r="F111" i="1"/>
  <c r="K111" i="1"/>
  <c r="I111" i="1"/>
  <c r="H111" i="1"/>
  <c r="E111" i="1"/>
  <c r="L111" i="1" l="1"/>
  <c r="G112" i="1" l="1"/>
  <c r="K112" i="1"/>
  <c r="H112" i="1"/>
  <c r="E112" i="1"/>
  <c r="F112" i="1"/>
  <c r="L112" i="1" s="1"/>
  <c r="I112" i="1"/>
  <c r="I113" i="1" l="1"/>
  <c r="G113" i="1"/>
  <c r="K113" i="1"/>
  <c r="J113" i="1"/>
  <c r="H113" i="1"/>
  <c r="E113" i="1"/>
  <c r="F113" i="1"/>
  <c r="L113" i="1" s="1"/>
  <c r="E114" i="1" l="1"/>
  <c r="I114" i="1"/>
  <c r="G114" i="1"/>
  <c r="H114" i="1"/>
  <c r="F114" i="1"/>
  <c r="K114" i="1"/>
  <c r="L114" i="1" l="1"/>
  <c r="F115" i="1" l="1"/>
  <c r="K115" i="1"/>
  <c r="I115" i="1"/>
  <c r="G115" i="1"/>
  <c r="H115" i="1"/>
  <c r="E115" i="1"/>
  <c r="L115" i="1" l="1"/>
  <c r="E116" i="1" l="1"/>
  <c r="H116" i="1"/>
  <c r="I116" i="1"/>
  <c r="K116" i="1"/>
  <c r="F116" i="1"/>
  <c r="L116" i="1" s="1"/>
  <c r="G116" i="1"/>
  <c r="H117" i="1" l="1"/>
  <c r="G117" i="1"/>
  <c r="I117" i="1"/>
  <c r="E117" i="1"/>
  <c r="F117" i="1"/>
  <c r="K117" i="1"/>
  <c r="L117" i="1" l="1"/>
  <c r="F118" i="1" l="1"/>
  <c r="K118" i="1"/>
  <c r="H118" i="1"/>
  <c r="G118" i="1"/>
  <c r="I118" i="1"/>
  <c r="E118" i="1"/>
  <c r="L118" i="1" l="1"/>
  <c r="H119" i="1" l="1"/>
  <c r="G119" i="1"/>
  <c r="F119" i="1"/>
  <c r="K119" i="1"/>
  <c r="J119" i="1"/>
  <c r="E119" i="1"/>
  <c r="I119" i="1"/>
  <c r="L119" i="1" l="1"/>
  <c r="F120" i="1" l="1"/>
  <c r="K120" i="1"/>
  <c r="I120" i="1"/>
  <c r="H120" i="1"/>
  <c r="G120" i="1"/>
  <c r="E120" i="1"/>
  <c r="L120" i="1" l="1"/>
  <c r="H121" i="1" l="1"/>
  <c r="F121" i="1"/>
  <c r="G121" i="1"/>
  <c r="E121" i="1"/>
  <c r="K121" i="1"/>
  <c r="I121" i="1"/>
  <c r="L121" i="1" l="1"/>
  <c r="H122" i="1" l="1"/>
  <c r="I122" i="1"/>
  <c r="G122" i="1"/>
  <c r="E122" i="1"/>
  <c r="K122" i="1"/>
  <c r="F122" i="1"/>
  <c r="L122" i="1" s="1"/>
  <c r="I123" i="1" l="1"/>
  <c r="H123" i="1"/>
  <c r="F123" i="1"/>
  <c r="E123" i="1"/>
  <c r="K123" i="1"/>
  <c r="G123" i="1"/>
  <c r="L123" i="1" l="1"/>
  <c r="H124" i="1" l="1"/>
  <c r="E124" i="1"/>
  <c r="I124" i="1"/>
  <c r="G124" i="1"/>
  <c r="F124" i="1"/>
  <c r="L124" i="1" s="1"/>
  <c r="K124" i="1"/>
  <c r="H125" i="1" l="1"/>
  <c r="F125" i="1"/>
  <c r="E125" i="1"/>
  <c r="I125" i="1"/>
  <c r="G125" i="1"/>
  <c r="J125" i="1"/>
  <c r="K125" i="1"/>
  <c r="L125" i="1" l="1"/>
  <c r="K126" i="1" l="1"/>
  <c r="F126" i="1"/>
  <c r="L126" i="1" s="1"/>
  <c r="E126" i="1"/>
  <c r="I126" i="1"/>
  <c r="H126" i="1"/>
  <c r="G126" i="1"/>
  <c r="E127" i="1" l="1"/>
  <c r="K127" i="1"/>
  <c r="H127" i="1"/>
  <c r="I127" i="1"/>
  <c r="F127" i="1"/>
  <c r="L127" i="1" s="1"/>
  <c r="G127" i="1"/>
  <c r="F128" i="1" l="1"/>
  <c r="H128" i="1"/>
  <c r="K128" i="1"/>
  <c r="G128" i="1"/>
  <c r="E128" i="1"/>
  <c r="I128" i="1"/>
  <c r="L128" i="1" l="1"/>
  <c r="I129" i="1" l="1"/>
  <c r="H129" i="1"/>
  <c r="G129" i="1"/>
  <c r="E129" i="1"/>
  <c r="K129" i="1"/>
  <c r="F129" i="1"/>
  <c r="L129" i="1" l="1"/>
  <c r="E130" i="1" l="1"/>
  <c r="G130" i="1"/>
  <c r="K130" i="1"/>
  <c r="H130" i="1"/>
  <c r="F130" i="1"/>
  <c r="L130" i="1" s="1"/>
  <c r="I130" i="1"/>
  <c r="G131" i="1" l="1"/>
  <c r="E131" i="1"/>
  <c r="K131" i="1"/>
  <c r="H131" i="1"/>
  <c r="F131" i="1"/>
  <c r="L131" i="1" s="1"/>
  <c r="J131" i="1"/>
  <c r="I131" i="1"/>
  <c r="H132" i="1" l="1"/>
  <c r="F132" i="1"/>
  <c r="I132" i="1"/>
  <c r="E132" i="1"/>
  <c r="G132" i="1"/>
  <c r="K132" i="1"/>
  <c r="L132" i="1" l="1"/>
  <c r="I133" i="1" l="1"/>
  <c r="E133" i="1"/>
  <c r="H133" i="1"/>
  <c r="F133" i="1"/>
  <c r="G133" i="1"/>
  <c r="K133" i="1"/>
  <c r="L133" i="1" l="1"/>
  <c r="E134" i="1" l="1"/>
  <c r="G134" i="1"/>
  <c r="K134" i="1"/>
  <c r="I134" i="1"/>
  <c r="H134" i="1"/>
  <c r="F134" i="1"/>
  <c r="L134" i="1" s="1"/>
  <c r="H135" i="1" l="1"/>
  <c r="K135" i="1"/>
  <c r="G135" i="1"/>
  <c r="E135" i="1"/>
  <c r="I135" i="1"/>
  <c r="F135" i="1"/>
  <c r="L135" i="1" s="1"/>
  <c r="E136" i="1" l="1"/>
  <c r="H136" i="1"/>
  <c r="I136" i="1"/>
  <c r="K136" i="1"/>
  <c r="F136" i="1"/>
  <c r="L136" i="1" s="1"/>
  <c r="G136" i="1"/>
  <c r="F137" i="1" l="1"/>
  <c r="J137" i="1"/>
  <c r="K137" i="1"/>
  <c r="E137" i="1"/>
  <c r="I137" i="1"/>
  <c r="H137" i="1"/>
  <c r="G137" i="1"/>
  <c r="L137" i="1" l="1"/>
  <c r="H138" i="1" l="1"/>
  <c r="G138" i="1"/>
  <c r="I138" i="1"/>
  <c r="F138" i="1"/>
  <c r="K138" i="1"/>
  <c r="E138" i="1"/>
  <c r="L138" i="1" l="1"/>
  <c r="G139" i="1" l="1"/>
  <c r="I139" i="1"/>
  <c r="H139" i="1"/>
  <c r="E139" i="1"/>
  <c r="K139" i="1"/>
  <c r="F139" i="1"/>
  <c r="L139" i="1" s="1"/>
  <c r="F140" i="1" l="1"/>
  <c r="K140" i="1"/>
  <c r="H140" i="1"/>
  <c r="G140" i="1"/>
  <c r="E140" i="1"/>
  <c r="I140" i="1"/>
  <c r="L140" i="1" l="1"/>
  <c r="F141" i="1" l="1"/>
  <c r="H141" i="1"/>
  <c r="G141" i="1"/>
  <c r="K141" i="1"/>
  <c r="I141" i="1"/>
  <c r="E141" i="1"/>
  <c r="L141" i="1" l="1"/>
  <c r="E142" i="1" l="1"/>
  <c r="H142" i="1"/>
  <c r="F142" i="1"/>
  <c r="K142" i="1"/>
  <c r="I142" i="1"/>
  <c r="G142" i="1"/>
  <c r="L142" i="1" l="1"/>
  <c r="I143" i="1" l="1"/>
  <c r="E143" i="1"/>
  <c r="H143" i="1"/>
  <c r="G143" i="1"/>
  <c r="F143" i="1"/>
  <c r="K143" i="1"/>
  <c r="J143" i="1"/>
  <c r="L143" i="1" l="1"/>
  <c r="G144" i="1" l="1"/>
  <c r="F144" i="1"/>
  <c r="E144" i="1"/>
  <c r="K144" i="1"/>
  <c r="H144" i="1"/>
  <c r="I144" i="1"/>
  <c r="L144" i="1" l="1"/>
  <c r="H145" i="1" l="1"/>
  <c r="G145" i="1"/>
  <c r="E145" i="1"/>
  <c r="F145" i="1"/>
  <c r="L145" i="1" s="1"/>
  <c r="K145" i="1"/>
  <c r="I145" i="1"/>
  <c r="K146" i="1" l="1"/>
  <c r="F146" i="1"/>
  <c r="L146" i="1" s="1"/>
  <c r="E146" i="1"/>
  <c r="G146" i="1"/>
  <c r="I146" i="1"/>
  <c r="H146" i="1"/>
  <c r="K147" i="1" l="1"/>
  <c r="I147" i="1"/>
  <c r="F147" i="1"/>
  <c r="L147" i="1" s="1"/>
  <c r="E147" i="1"/>
  <c r="G147" i="1"/>
  <c r="H147" i="1"/>
  <c r="G148" i="1" l="1"/>
  <c r="H148" i="1"/>
  <c r="I148" i="1"/>
  <c r="F148" i="1"/>
  <c r="E148" i="1"/>
  <c r="K148" i="1"/>
  <c r="L148" i="1" l="1"/>
  <c r="E149" i="1" l="1"/>
  <c r="J149" i="1"/>
  <c r="I149" i="1"/>
  <c r="H149" i="1"/>
  <c r="G149" i="1"/>
  <c r="K149" i="1"/>
  <c r="F149" i="1"/>
  <c r="L149" i="1" s="1"/>
  <c r="H150" i="1" l="1"/>
  <c r="G150" i="1"/>
  <c r="F150" i="1"/>
  <c r="I150" i="1"/>
  <c r="E150" i="1"/>
  <c r="K150" i="1"/>
  <c r="L150" i="1" l="1"/>
  <c r="E151" i="1" l="1"/>
  <c r="H151" i="1"/>
  <c r="K151" i="1"/>
  <c r="I151" i="1"/>
  <c r="F151" i="1"/>
  <c r="L151" i="1" s="1"/>
  <c r="G151" i="1"/>
  <c r="E152" i="1" l="1"/>
  <c r="K152" i="1"/>
  <c r="H152" i="1"/>
  <c r="G152" i="1"/>
  <c r="F152" i="1"/>
  <c r="L152" i="1" s="1"/>
  <c r="I152" i="1"/>
  <c r="H153" i="1" l="1"/>
  <c r="I153" i="1"/>
  <c r="G153" i="1"/>
  <c r="K153" i="1"/>
  <c r="F153" i="1"/>
  <c r="L153" i="1" s="1"/>
  <c r="E153" i="1"/>
  <c r="H154" i="1" l="1"/>
  <c r="G154" i="1"/>
  <c r="F154" i="1"/>
  <c r="E154" i="1"/>
  <c r="I154" i="1"/>
  <c r="K154" i="1"/>
  <c r="L154" i="1" l="1"/>
  <c r="G155" i="1" l="1"/>
  <c r="E155" i="1"/>
  <c r="H155" i="1"/>
  <c r="K155" i="1"/>
  <c r="J155" i="1"/>
  <c r="F155" i="1"/>
  <c r="L155" i="1" s="1"/>
  <c r="I155" i="1"/>
  <c r="G156" i="1" l="1"/>
  <c r="H156" i="1"/>
  <c r="F156" i="1"/>
  <c r="I156" i="1"/>
  <c r="K156" i="1"/>
  <c r="E156" i="1"/>
  <c r="L156" i="1" l="1"/>
  <c r="F157" i="1" l="1"/>
  <c r="K157" i="1"/>
  <c r="H157" i="1"/>
  <c r="E157" i="1"/>
  <c r="I157" i="1"/>
  <c r="G157" i="1"/>
  <c r="L157" i="1" l="1"/>
  <c r="E158" i="1" l="1"/>
  <c r="G158" i="1"/>
  <c r="I158" i="1"/>
  <c r="H158" i="1"/>
  <c r="F158" i="1"/>
  <c r="L158" i="1" s="1"/>
  <c r="K158" i="1"/>
  <c r="E159" i="1" l="1"/>
  <c r="K159" i="1"/>
  <c r="I159" i="1"/>
  <c r="H159" i="1"/>
  <c r="G159" i="1"/>
  <c r="F159" i="1"/>
  <c r="L159" i="1" s="1"/>
  <c r="G160" i="1" l="1"/>
  <c r="K160" i="1"/>
  <c r="H160" i="1"/>
  <c r="I160" i="1"/>
  <c r="E160" i="1"/>
  <c r="F160" i="1"/>
  <c r="L160" i="1" s="1"/>
  <c r="G161" i="1" l="1"/>
  <c r="E161" i="1"/>
  <c r="I161" i="1"/>
  <c r="K161" i="1"/>
  <c r="F161" i="1"/>
  <c r="L161" i="1" s="1"/>
  <c r="H161" i="1"/>
  <c r="J161" i="1"/>
  <c r="F162" i="1" l="1"/>
  <c r="E162" i="1"/>
  <c r="I162" i="1"/>
  <c r="G162" i="1"/>
  <c r="H162" i="1"/>
  <c r="K162" i="1"/>
  <c r="L162" i="1" l="1"/>
  <c r="I163" i="1" l="1"/>
  <c r="E163" i="1"/>
  <c r="G163" i="1"/>
  <c r="F163" i="1"/>
  <c r="H163" i="1"/>
  <c r="K163" i="1"/>
  <c r="L163" i="1" l="1"/>
  <c r="H164" i="1" l="1"/>
  <c r="F164" i="1"/>
  <c r="E164" i="1"/>
  <c r="G164" i="1"/>
  <c r="I164" i="1"/>
  <c r="K164" i="1"/>
  <c r="L164" i="1" l="1"/>
  <c r="E165" i="1" l="1"/>
  <c r="G165" i="1"/>
  <c r="K165" i="1"/>
  <c r="H165" i="1"/>
  <c r="I165" i="1"/>
  <c r="F165" i="1"/>
  <c r="L165" i="1" s="1"/>
  <c r="G166" i="1" l="1"/>
  <c r="F166" i="1"/>
  <c r="H166" i="1"/>
  <c r="K166" i="1"/>
  <c r="E166" i="1"/>
  <c r="I166" i="1"/>
  <c r="L166" i="1" l="1"/>
  <c r="K167" i="1" l="1"/>
  <c r="E167" i="1"/>
  <c r="J167" i="1"/>
  <c r="G167" i="1"/>
  <c r="F167" i="1"/>
  <c r="L167" i="1" s="1"/>
  <c r="I167" i="1"/>
  <c r="H167" i="1"/>
  <c r="K168" i="1" l="1"/>
  <c r="I168" i="1"/>
  <c r="F168" i="1"/>
  <c r="L168" i="1" s="1"/>
  <c r="E168" i="1"/>
  <c r="H168" i="1"/>
  <c r="G168" i="1"/>
  <c r="I169" i="1" l="1"/>
  <c r="G169" i="1"/>
  <c r="F169" i="1"/>
  <c r="H169" i="1"/>
  <c r="K169" i="1"/>
  <c r="E169" i="1"/>
  <c r="L169" i="1" l="1"/>
  <c r="E170" i="1" l="1"/>
  <c r="K170" i="1"/>
  <c r="I170" i="1"/>
  <c r="H170" i="1"/>
  <c r="G170" i="1"/>
  <c r="F170" i="1"/>
  <c r="L170" i="1" s="1"/>
  <c r="I171" i="1" l="1"/>
  <c r="K171" i="1"/>
  <c r="H171" i="1"/>
  <c r="F171" i="1"/>
  <c r="L171" i="1" s="1"/>
  <c r="E171" i="1"/>
  <c r="G171" i="1"/>
  <c r="K172" i="1" l="1"/>
  <c r="I172" i="1"/>
  <c r="H172" i="1"/>
  <c r="E172" i="1"/>
  <c r="G172" i="1"/>
  <c r="F172" i="1"/>
  <c r="L172" i="1" s="1"/>
  <c r="F173" i="1" l="1"/>
  <c r="G173" i="1"/>
  <c r="K173" i="1"/>
  <c r="J173" i="1"/>
  <c r="E173" i="1"/>
  <c r="I173" i="1"/>
  <c r="H173" i="1"/>
  <c r="L173" i="1" l="1"/>
  <c r="I174" i="1" l="1"/>
  <c r="H174" i="1"/>
  <c r="K174" i="1"/>
  <c r="G174" i="1"/>
  <c r="F174" i="1"/>
  <c r="E174" i="1"/>
  <c r="L174" i="1" l="1"/>
  <c r="H175" i="1" l="1"/>
  <c r="K175" i="1"/>
  <c r="I175" i="1"/>
  <c r="E175" i="1"/>
  <c r="F175" i="1"/>
  <c r="L175" i="1" s="1"/>
  <c r="G175" i="1"/>
  <c r="K176" i="1" l="1"/>
  <c r="I176" i="1"/>
  <c r="G176" i="1"/>
  <c r="F176" i="1"/>
  <c r="L176" i="1" s="1"/>
  <c r="E176" i="1"/>
  <c r="H176" i="1"/>
  <c r="I177" i="1" l="1"/>
  <c r="H177" i="1"/>
  <c r="G177" i="1"/>
  <c r="K177" i="1"/>
  <c r="F177" i="1"/>
  <c r="E177" i="1"/>
  <c r="L177" i="1" l="1"/>
  <c r="I178" i="1" l="1"/>
  <c r="H178" i="1"/>
  <c r="E178" i="1"/>
  <c r="G178" i="1"/>
  <c r="F178" i="1"/>
  <c r="L178" i="1" s="1"/>
  <c r="K178" i="1"/>
  <c r="K179" i="1" l="1"/>
  <c r="G179" i="1"/>
  <c r="E179" i="1"/>
  <c r="J179" i="1"/>
  <c r="I179" i="1"/>
  <c r="F179" i="1"/>
  <c r="L179" i="1" s="1"/>
  <c r="H179" i="1"/>
  <c r="F180" i="1" l="1"/>
  <c r="K180" i="1"/>
  <c r="I180" i="1"/>
  <c r="E180" i="1"/>
  <c r="H180" i="1"/>
  <c r="G180" i="1"/>
  <c r="L180" i="1" l="1"/>
  <c r="H181" i="1" l="1"/>
  <c r="G181" i="1"/>
  <c r="F181" i="1"/>
  <c r="E181" i="1"/>
  <c r="K181" i="1"/>
  <c r="I181" i="1"/>
  <c r="L181" i="1" l="1"/>
  <c r="G182" i="1" l="1"/>
  <c r="K182" i="1"/>
  <c r="I182" i="1"/>
  <c r="H182" i="1"/>
  <c r="E182" i="1"/>
  <c r="F182" i="1"/>
  <c r="L182" i="1" s="1"/>
  <c r="H183" i="1" l="1"/>
  <c r="I183" i="1"/>
  <c r="G183" i="1"/>
  <c r="K183" i="1"/>
  <c r="F183" i="1"/>
  <c r="L183" i="1" s="1"/>
  <c r="E183" i="1"/>
  <c r="G184" i="1" l="1"/>
  <c r="H184" i="1"/>
  <c r="F184" i="1"/>
  <c r="E184" i="1"/>
  <c r="I184" i="1"/>
  <c r="K184" i="1"/>
  <c r="L184" i="1" l="1"/>
  <c r="I185" i="1" l="1"/>
  <c r="K185" i="1"/>
  <c r="H185" i="1"/>
  <c r="G185" i="1"/>
  <c r="E185" i="1"/>
  <c r="J185" i="1"/>
  <c r="F185" i="1"/>
  <c r="L185" i="1" s="1"/>
  <c r="H186" i="1" l="1"/>
  <c r="E186" i="1"/>
  <c r="G186" i="1"/>
  <c r="I186" i="1"/>
  <c r="F186" i="1"/>
  <c r="K186" i="1"/>
  <c r="L186" i="1" l="1"/>
  <c r="G187" i="1" l="1"/>
  <c r="F187" i="1"/>
  <c r="K187" i="1"/>
  <c r="I187" i="1"/>
  <c r="E187" i="1"/>
  <c r="H187" i="1"/>
  <c r="L187" i="1" l="1"/>
  <c r="K188" i="1" l="1"/>
  <c r="F188" i="1"/>
  <c r="I188" i="1"/>
  <c r="G188" i="1"/>
  <c r="H188" i="1"/>
  <c r="E188" i="1"/>
  <c r="L188" i="1" l="1"/>
  <c r="K189" i="1" l="1"/>
  <c r="H189" i="1"/>
  <c r="F189" i="1"/>
  <c r="L189" i="1" s="1"/>
  <c r="E189" i="1"/>
  <c r="I189" i="1"/>
  <c r="G189" i="1"/>
  <c r="F190" i="1" l="1"/>
  <c r="E190" i="1"/>
  <c r="H190" i="1"/>
  <c r="G190" i="1"/>
  <c r="I190" i="1"/>
  <c r="K190" i="1"/>
  <c r="L190" i="1" l="1"/>
  <c r="E191" i="1" l="1"/>
  <c r="J191" i="1"/>
  <c r="F191" i="1"/>
  <c r="K191" i="1"/>
  <c r="G191" i="1"/>
  <c r="H191" i="1"/>
  <c r="I191" i="1"/>
  <c r="L191" i="1" l="1"/>
  <c r="H192" i="1" l="1"/>
  <c r="E192" i="1"/>
  <c r="G192" i="1"/>
  <c r="K192" i="1"/>
  <c r="F192" i="1"/>
  <c r="L192" i="1" s="1"/>
  <c r="I192" i="1"/>
  <c r="E193" i="1" l="1"/>
  <c r="G193" i="1"/>
  <c r="H193" i="1"/>
  <c r="K193" i="1"/>
  <c r="I193" i="1"/>
  <c r="F193" i="1"/>
  <c r="L193" i="1" s="1"/>
  <c r="I194" i="1" l="1"/>
  <c r="F194" i="1"/>
  <c r="K194" i="1"/>
  <c r="G194" i="1"/>
  <c r="E194" i="1"/>
  <c r="H194" i="1"/>
  <c r="L194" i="1" l="1"/>
  <c r="G195" i="1" l="1"/>
  <c r="F195" i="1"/>
  <c r="K195" i="1"/>
  <c r="I195" i="1"/>
  <c r="H195" i="1"/>
  <c r="E195" i="1"/>
  <c r="L195" i="1" l="1"/>
  <c r="I196" i="1" l="1"/>
  <c r="H196" i="1"/>
  <c r="K196" i="1"/>
  <c r="F196" i="1"/>
  <c r="L196" i="1" s="1"/>
  <c r="G196" i="1"/>
  <c r="E196" i="1"/>
  <c r="H197" i="1" l="1"/>
  <c r="E197" i="1"/>
  <c r="I197" i="1"/>
  <c r="K197" i="1"/>
  <c r="J197" i="1"/>
  <c r="F197" i="1"/>
  <c r="L197" i="1" s="1"/>
  <c r="G197" i="1"/>
  <c r="E198" i="1" l="1"/>
  <c r="K198" i="1"/>
  <c r="I198" i="1"/>
  <c r="G198" i="1"/>
  <c r="H198" i="1"/>
  <c r="F198" i="1"/>
  <c r="L198" i="1" s="1"/>
  <c r="K199" i="1" l="1"/>
  <c r="E199" i="1"/>
  <c r="F199" i="1"/>
  <c r="L199" i="1" s="1"/>
  <c r="G199" i="1"/>
  <c r="H199" i="1"/>
  <c r="I199" i="1"/>
  <c r="F200" i="1" l="1"/>
  <c r="E200" i="1"/>
  <c r="I200" i="1"/>
  <c r="H200" i="1"/>
  <c r="K200" i="1"/>
  <c r="G200" i="1"/>
  <c r="L200" i="1" l="1"/>
  <c r="H201" i="1" l="1"/>
  <c r="E201" i="1"/>
  <c r="K201" i="1"/>
  <c r="G201" i="1"/>
  <c r="I201" i="1"/>
  <c r="F201" i="1"/>
  <c r="L201" i="1" s="1"/>
  <c r="G202" i="1" l="1"/>
  <c r="E202" i="1"/>
  <c r="K202" i="1"/>
  <c r="I202" i="1"/>
  <c r="F202" i="1"/>
  <c r="L202" i="1" s="1"/>
  <c r="H202" i="1"/>
  <c r="E203" i="1" l="1"/>
  <c r="F203" i="1"/>
  <c r="L203" i="1" s="1"/>
  <c r="K203" i="1"/>
  <c r="G203" i="1"/>
  <c r="J203" i="1"/>
  <c r="I203" i="1"/>
  <c r="H203" i="1"/>
  <c r="I204" i="1" l="1"/>
  <c r="K204" i="1"/>
  <c r="H204" i="1"/>
  <c r="G204" i="1"/>
  <c r="F204" i="1"/>
  <c r="L204" i="1" s="1"/>
  <c r="E204" i="1"/>
  <c r="F205" i="1" l="1"/>
  <c r="K205" i="1"/>
  <c r="I205" i="1"/>
  <c r="H205" i="1"/>
  <c r="G205" i="1"/>
  <c r="E205" i="1"/>
  <c r="L205" i="1" l="1"/>
  <c r="I206" i="1" l="1"/>
  <c r="H206" i="1"/>
  <c r="E206" i="1"/>
  <c r="K206" i="1"/>
  <c r="G206" i="1"/>
  <c r="F206" i="1"/>
  <c r="L206" i="1" s="1"/>
  <c r="H207" i="1" l="1"/>
  <c r="F207" i="1"/>
  <c r="K207" i="1"/>
  <c r="I207" i="1"/>
  <c r="E207" i="1"/>
  <c r="G207" i="1"/>
  <c r="L207" i="1" l="1"/>
  <c r="F208" i="1" l="1"/>
  <c r="E208" i="1"/>
  <c r="G208" i="1"/>
  <c r="K208" i="1"/>
  <c r="I208" i="1"/>
  <c r="H208" i="1"/>
  <c r="L208" i="1" l="1"/>
  <c r="F209" i="1" l="1"/>
  <c r="I209" i="1"/>
  <c r="G209" i="1"/>
  <c r="E209" i="1"/>
  <c r="J209" i="1"/>
  <c r="K209" i="1"/>
  <c r="H209" i="1"/>
  <c r="L209" i="1" l="1"/>
  <c r="H210" i="1" l="1"/>
  <c r="G210" i="1"/>
  <c r="F210" i="1"/>
  <c r="E210" i="1"/>
  <c r="I210" i="1"/>
  <c r="K210" i="1"/>
  <c r="L210" i="1" l="1"/>
  <c r="H211" i="1" l="1"/>
  <c r="G211" i="1"/>
  <c r="K211" i="1"/>
  <c r="F211" i="1"/>
  <c r="L211" i="1" s="1"/>
  <c r="I211" i="1"/>
  <c r="E211" i="1"/>
  <c r="I212" i="1" l="1"/>
  <c r="H212" i="1"/>
  <c r="G212" i="1"/>
  <c r="E212" i="1"/>
  <c r="F212" i="1"/>
  <c r="K212" i="1"/>
  <c r="L212" i="1" l="1"/>
  <c r="H213" i="1" l="1"/>
  <c r="F213" i="1"/>
  <c r="G213" i="1"/>
  <c r="K213" i="1"/>
  <c r="E213" i="1"/>
  <c r="I213" i="1"/>
  <c r="L213" i="1" l="1"/>
  <c r="F214" i="1" l="1"/>
  <c r="K214" i="1"/>
  <c r="I214" i="1"/>
  <c r="H214" i="1"/>
  <c r="G214" i="1"/>
  <c r="E214" i="1"/>
  <c r="L214" i="1" l="1"/>
  <c r="F215" i="1" l="1"/>
  <c r="K215" i="1"/>
  <c r="I215" i="1"/>
  <c r="H215" i="1"/>
  <c r="G215" i="1"/>
  <c r="E215" i="1"/>
  <c r="J215" i="1"/>
  <c r="L215" i="1" l="1"/>
  <c r="H216" i="1" l="1"/>
  <c r="E216" i="1"/>
  <c r="I216" i="1"/>
  <c r="F216" i="1"/>
  <c r="L216" i="1" s="1"/>
  <c r="K216" i="1"/>
  <c r="G216" i="1"/>
  <c r="E217" i="1" l="1"/>
  <c r="I217" i="1"/>
  <c r="F217" i="1"/>
  <c r="K217" i="1"/>
  <c r="H217" i="1"/>
  <c r="G217" i="1"/>
  <c r="L217" i="1" l="1"/>
  <c r="K218" i="1" l="1"/>
  <c r="E218" i="1"/>
  <c r="I218" i="1"/>
  <c r="F218" i="1"/>
  <c r="L218" i="1" s="1"/>
  <c r="G218" i="1"/>
  <c r="H218" i="1"/>
  <c r="G219" i="1" l="1"/>
  <c r="I219" i="1"/>
  <c r="F219" i="1"/>
  <c r="E219" i="1"/>
  <c r="H219" i="1"/>
  <c r="K219" i="1"/>
  <c r="L219" i="1" l="1"/>
  <c r="G220" i="1" l="1"/>
  <c r="F220" i="1"/>
  <c r="I220" i="1"/>
  <c r="K220" i="1"/>
  <c r="H220" i="1"/>
  <c r="E220" i="1"/>
  <c r="L220" i="1" l="1"/>
  <c r="G221" i="1" l="1"/>
  <c r="I221" i="1"/>
  <c r="H221" i="1"/>
  <c r="J221" i="1"/>
  <c r="F221" i="1"/>
  <c r="E221" i="1"/>
  <c r="K221" i="1"/>
  <c r="L221" i="1" l="1"/>
  <c r="K222" i="1" l="1"/>
  <c r="I222" i="1"/>
  <c r="G222" i="1"/>
  <c r="E222" i="1"/>
  <c r="H222" i="1"/>
  <c r="F222" i="1"/>
  <c r="L222" i="1" s="1"/>
  <c r="I223" i="1" l="1"/>
  <c r="F223" i="1"/>
  <c r="G223" i="1"/>
  <c r="H223" i="1"/>
  <c r="E223" i="1"/>
  <c r="K223" i="1"/>
  <c r="L223" i="1" l="1"/>
  <c r="I224" i="1" l="1"/>
  <c r="E224" i="1"/>
  <c r="G224" i="1"/>
  <c r="K224" i="1"/>
  <c r="H224" i="1"/>
  <c r="F224" i="1"/>
  <c r="L224" i="1" s="1"/>
  <c r="G225" i="1" l="1"/>
  <c r="E225" i="1"/>
  <c r="F225" i="1"/>
  <c r="K225" i="1"/>
  <c r="I225" i="1"/>
  <c r="H225" i="1"/>
  <c r="L225" i="1" l="1"/>
  <c r="K226" i="1" l="1"/>
  <c r="I226" i="1"/>
  <c r="F226" i="1"/>
  <c r="L226" i="1" s="1"/>
  <c r="E226" i="1"/>
  <c r="H226" i="1"/>
  <c r="G226" i="1"/>
  <c r="J227" i="1" l="1"/>
  <c r="F227" i="1"/>
  <c r="I227" i="1"/>
  <c r="K227" i="1"/>
  <c r="H227" i="1"/>
  <c r="E227" i="1"/>
  <c r="G227" i="1"/>
  <c r="L227" i="1" l="1"/>
  <c r="I228" i="1" l="1"/>
  <c r="E228" i="1"/>
  <c r="F228" i="1"/>
  <c r="G228" i="1"/>
  <c r="K228" i="1"/>
  <c r="H228" i="1"/>
  <c r="L228" i="1" l="1"/>
  <c r="K229" i="1" l="1"/>
  <c r="H229" i="1"/>
  <c r="I229" i="1"/>
  <c r="G229" i="1"/>
  <c r="E229" i="1"/>
  <c r="F229" i="1"/>
  <c r="L229" i="1" s="1"/>
  <c r="G230" i="1" l="1"/>
  <c r="E230" i="1"/>
  <c r="K230" i="1"/>
  <c r="I230" i="1"/>
  <c r="F230" i="1"/>
  <c r="L230" i="1" s="1"/>
  <c r="H230" i="1"/>
  <c r="H231" i="1" l="1"/>
  <c r="E231" i="1"/>
  <c r="I231" i="1"/>
  <c r="G231" i="1"/>
  <c r="K231" i="1"/>
  <c r="F231" i="1"/>
  <c r="L231" i="1" s="1"/>
  <c r="H232" i="1" l="1"/>
  <c r="I232" i="1"/>
  <c r="G232" i="1"/>
  <c r="F232" i="1"/>
  <c r="E232" i="1"/>
  <c r="K232" i="1"/>
  <c r="L232" i="1" l="1"/>
  <c r="G233" i="1" l="1"/>
  <c r="E233" i="1"/>
  <c r="J233" i="1"/>
  <c r="I233" i="1"/>
  <c r="H233" i="1"/>
  <c r="F233" i="1"/>
  <c r="K233" i="1"/>
  <c r="L233" i="1" l="1"/>
  <c r="I234" i="1" l="1"/>
  <c r="H234" i="1"/>
  <c r="G234" i="1"/>
  <c r="F234" i="1"/>
  <c r="K234" i="1"/>
  <c r="E234" i="1"/>
  <c r="L234" i="1" l="1"/>
  <c r="G235" i="1" l="1"/>
  <c r="F235" i="1"/>
  <c r="H235" i="1"/>
  <c r="K235" i="1"/>
  <c r="I235" i="1"/>
  <c r="E235" i="1"/>
  <c r="L235" i="1" l="1"/>
  <c r="I236" i="1" l="1"/>
  <c r="G236" i="1"/>
  <c r="F236" i="1"/>
  <c r="K236" i="1"/>
  <c r="E236" i="1"/>
  <c r="H236" i="1"/>
  <c r="L236" i="1" l="1"/>
  <c r="E237" i="1" l="1"/>
  <c r="K237" i="1"/>
  <c r="H237" i="1"/>
  <c r="G237" i="1"/>
  <c r="F237" i="1"/>
  <c r="L237" i="1" s="1"/>
  <c r="I237" i="1"/>
  <c r="K238" i="1" l="1"/>
  <c r="G238" i="1"/>
  <c r="F238" i="1"/>
  <c r="L238" i="1" s="1"/>
  <c r="E238" i="1"/>
  <c r="I238" i="1"/>
  <c r="H238" i="1"/>
  <c r="J239" i="1" l="1"/>
  <c r="I239" i="1"/>
  <c r="G239" i="1"/>
  <c r="E239" i="1"/>
  <c r="H239" i="1"/>
  <c r="K239" i="1"/>
  <c r="F239" i="1"/>
  <c r="L239" i="1" s="1"/>
  <c r="G240" i="1" l="1"/>
  <c r="I240" i="1"/>
  <c r="H240" i="1"/>
  <c r="F240" i="1"/>
  <c r="K240" i="1"/>
  <c r="E240" i="1"/>
  <c r="L240" i="1" l="1"/>
  <c r="H241" i="1" l="1"/>
  <c r="G241" i="1"/>
  <c r="K241" i="1"/>
  <c r="E241" i="1"/>
  <c r="F241" i="1"/>
  <c r="L241" i="1" s="1"/>
  <c r="I241" i="1"/>
  <c r="E242" i="1" l="1"/>
  <c r="I242" i="1"/>
  <c r="K242" i="1"/>
  <c r="H242" i="1"/>
  <c r="G242" i="1"/>
  <c r="F242" i="1"/>
  <c r="L242" i="1" s="1"/>
  <c r="E243" i="1" l="1"/>
  <c r="F243" i="1"/>
  <c r="G243" i="1"/>
  <c r="K243" i="1"/>
  <c r="I243" i="1"/>
  <c r="H243" i="1"/>
  <c r="L243" i="1" l="1"/>
  <c r="E244" i="1" l="1"/>
  <c r="I244" i="1"/>
  <c r="K244" i="1"/>
  <c r="H244" i="1"/>
  <c r="G244" i="1"/>
  <c r="F244" i="1"/>
  <c r="L244" i="1" s="1"/>
  <c r="H245" i="1" l="1"/>
  <c r="I245" i="1"/>
  <c r="J245" i="1"/>
  <c r="K245" i="1"/>
  <c r="G245" i="1"/>
  <c r="E245" i="1"/>
  <c r="F245" i="1"/>
  <c r="L245" i="1" s="1"/>
  <c r="K246" i="1" l="1"/>
  <c r="E246" i="1"/>
  <c r="I246" i="1"/>
  <c r="G246" i="1"/>
  <c r="F246" i="1"/>
  <c r="L246" i="1" s="1"/>
  <c r="H246" i="1"/>
  <c r="I247" i="1" l="1"/>
  <c r="E247" i="1"/>
  <c r="K247" i="1"/>
  <c r="H247" i="1"/>
  <c r="G247" i="1"/>
  <c r="F247" i="1"/>
  <c r="L247" i="1" s="1"/>
  <c r="H248" i="1" l="1"/>
  <c r="F248" i="1"/>
  <c r="K248" i="1"/>
  <c r="E248" i="1"/>
  <c r="G248" i="1"/>
  <c r="I248" i="1"/>
  <c r="L248" i="1" l="1"/>
  <c r="I249" i="1" l="1"/>
  <c r="F249" i="1"/>
  <c r="H249" i="1"/>
  <c r="E249" i="1"/>
  <c r="K249" i="1"/>
  <c r="G249" i="1"/>
  <c r="L249" i="1" l="1"/>
  <c r="H250" i="1" l="1"/>
  <c r="G250" i="1"/>
  <c r="F250" i="1"/>
  <c r="K250" i="1"/>
  <c r="I250" i="1"/>
  <c r="E250" i="1"/>
  <c r="L250" i="1" l="1"/>
  <c r="E251" i="1" l="1"/>
  <c r="K251" i="1"/>
  <c r="H251" i="1"/>
  <c r="I251" i="1"/>
  <c r="G251" i="1"/>
  <c r="J251" i="1"/>
  <c r="F251" i="1"/>
  <c r="L251" i="1" s="1"/>
  <c r="H252" i="1" l="1"/>
  <c r="G252" i="1"/>
  <c r="F252" i="1"/>
  <c r="I252" i="1"/>
  <c r="E252" i="1"/>
  <c r="K252" i="1"/>
  <c r="L252" i="1" l="1"/>
  <c r="F253" i="1" l="1"/>
  <c r="E253" i="1"/>
  <c r="G253" i="1"/>
  <c r="K253" i="1"/>
  <c r="I253" i="1"/>
  <c r="H253" i="1"/>
  <c r="L253" i="1" l="1"/>
  <c r="I254" i="1" l="1"/>
  <c r="H254" i="1"/>
  <c r="K254" i="1"/>
  <c r="E254" i="1"/>
  <c r="G254" i="1"/>
  <c r="F254" i="1"/>
  <c r="L254" i="1" s="1"/>
  <c r="G255" i="1" l="1"/>
  <c r="E255" i="1"/>
  <c r="F255" i="1"/>
  <c r="I255" i="1"/>
  <c r="K255" i="1"/>
  <c r="H255" i="1"/>
  <c r="L255" i="1" l="1"/>
  <c r="E256" i="1" l="1"/>
  <c r="F256" i="1"/>
  <c r="G256" i="1"/>
  <c r="C32" i="1" s="1"/>
  <c r="C36" i="1" s="1"/>
  <c r="K256" i="1"/>
  <c r="I256" i="1"/>
  <c r="H256" i="1"/>
  <c r="L256" i="1" l="1"/>
  <c r="H257" i="1" l="1"/>
  <c r="K257" i="1"/>
  <c r="E257" i="1"/>
  <c r="G257" i="1"/>
  <c r="F257" i="1"/>
  <c r="L257" i="1" s="1"/>
  <c r="I257" i="1"/>
  <c r="J257" i="1"/>
  <c r="H258" i="1" l="1"/>
  <c r="E258" i="1"/>
  <c r="F258" i="1"/>
  <c r="G258" i="1"/>
  <c r="K258" i="1"/>
  <c r="I258" i="1"/>
  <c r="L258" i="1" l="1"/>
  <c r="E259" i="1" l="1"/>
  <c r="H259" i="1"/>
  <c r="I259" i="1"/>
  <c r="G259" i="1"/>
  <c r="F259" i="1"/>
  <c r="K259" i="1"/>
  <c r="L259" i="1" l="1"/>
  <c r="I260" i="1" l="1"/>
  <c r="F260" i="1"/>
  <c r="E260" i="1"/>
  <c r="G260" i="1"/>
  <c r="H260" i="1"/>
  <c r="K260" i="1"/>
  <c r="L260" i="1" l="1"/>
  <c r="K261" i="1" l="1"/>
  <c r="H261" i="1"/>
  <c r="F261" i="1"/>
  <c r="L261" i="1" s="1"/>
  <c r="E261" i="1"/>
  <c r="G261" i="1"/>
  <c r="I261" i="1"/>
  <c r="E262" i="1" l="1"/>
  <c r="K262" i="1"/>
  <c r="I262" i="1"/>
  <c r="G262" i="1"/>
  <c r="H262" i="1"/>
  <c r="F262" i="1"/>
  <c r="L262" i="1" s="1"/>
  <c r="I263" i="1" l="1"/>
  <c r="E263" i="1"/>
  <c r="K263" i="1"/>
  <c r="J263" i="1"/>
  <c r="H263" i="1"/>
  <c r="G263" i="1"/>
  <c r="F263" i="1"/>
  <c r="L263" i="1" s="1"/>
  <c r="I264" i="1" l="1"/>
  <c r="E264" i="1"/>
  <c r="K264" i="1"/>
  <c r="H264" i="1"/>
  <c r="F264" i="1"/>
  <c r="L264" i="1" s="1"/>
  <c r="G264" i="1"/>
  <c r="G265" i="1" l="1"/>
  <c r="I265" i="1"/>
  <c r="F265" i="1"/>
  <c r="K265" i="1"/>
  <c r="H265" i="1"/>
  <c r="E265" i="1"/>
  <c r="L265" i="1" l="1"/>
  <c r="G266" i="1" l="1"/>
  <c r="F266" i="1"/>
  <c r="K266" i="1"/>
  <c r="E266" i="1"/>
  <c r="I266" i="1"/>
  <c r="H266" i="1"/>
  <c r="L266" i="1" l="1"/>
  <c r="H267" i="1" l="1"/>
  <c r="K267" i="1"/>
  <c r="G267" i="1"/>
  <c r="F267" i="1"/>
  <c r="L267" i="1" s="1"/>
  <c r="E267" i="1"/>
  <c r="I267" i="1"/>
  <c r="K268" i="1" l="1"/>
  <c r="E268" i="1"/>
  <c r="F268" i="1"/>
  <c r="L268" i="1" s="1"/>
  <c r="I268" i="1"/>
  <c r="H268" i="1"/>
  <c r="G268" i="1"/>
  <c r="J269" i="1" l="1"/>
  <c r="E269" i="1"/>
  <c r="G269" i="1"/>
  <c r="H269" i="1"/>
  <c r="I269" i="1"/>
  <c r="F269" i="1"/>
  <c r="K269" i="1"/>
  <c r="L269" i="1" l="1"/>
  <c r="K270" i="1" l="1"/>
  <c r="H270" i="1"/>
  <c r="G270" i="1"/>
  <c r="I270" i="1"/>
  <c r="F270" i="1"/>
  <c r="L270" i="1" s="1"/>
  <c r="E270" i="1"/>
  <c r="H271" i="1" l="1"/>
  <c r="K271" i="1"/>
  <c r="I271" i="1"/>
  <c r="F271" i="1"/>
  <c r="L271" i="1" s="1"/>
  <c r="G271" i="1"/>
  <c r="E271" i="1"/>
  <c r="E272" i="1" l="1"/>
  <c r="H272" i="1"/>
  <c r="G272" i="1"/>
  <c r="F272" i="1"/>
  <c r="I272" i="1"/>
  <c r="K272" i="1"/>
  <c r="L272" i="1" l="1"/>
  <c r="E273" i="1" l="1"/>
  <c r="H273" i="1"/>
  <c r="I273" i="1"/>
  <c r="K273" i="1"/>
  <c r="G273" i="1"/>
  <c r="F273" i="1"/>
  <c r="L273" i="1" s="1"/>
  <c r="H274" i="1" l="1"/>
  <c r="G274" i="1"/>
  <c r="I274" i="1"/>
  <c r="F274" i="1"/>
  <c r="K274" i="1"/>
  <c r="E274" i="1"/>
  <c r="L274" i="1" l="1"/>
  <c r="G275" i="1" l="1"/>
  <c r="K275" i="1"/>
  <c r="J275" i="1"/>
  <c r="F275" i="1"/>
  <c r="L275" i="1" s="1"/>
  <c r="E275" i="1"/>
  <c r="I275" i="1"/>
  <c r="H275" i="1"/>
  <c r="G276" i="1" l="1"/>
  <c r="K276" i="1"/>
  <c r="F276" i="1"/>
  <c r="L276" i="1" s="1"/>
  <c r="E276" i="1"/>
  <c r="I276" i="1"/>
  <c r="H276" i="1"/>
  <c r="K277" i="1" l="1"/>
  <c r="I277" i="1"/>
  <c r="H277" i="1"/>
  <c r="G277" i="1"/>
  <c r="F277" i="1"/>
  <c r="L277" i="1" s="1"/>
  <c r="E277" i="1"/>
  <c r="F278" i="1" l="1"/>
  <c r="I278" i="1"/>
  <c r="H278" i="1"/>
  <c r="E278" i="1"/>
  <c r="C33" i="1" s="1"/>
  <c r="C37" i="1" s="1"/>
  <c r="K278" i="1"/>
  <c r="G278" i="1"/>
  <c r="L278" i="1" l="1"/>
</calcChain>
</file>

<file path=xl/sharedStrings.xml><?xml version="1.0" encoding="utf-8"?>
<sst xmlns="http://schemas.openxmlformats.org/spreadsheetml/2006/main" count="37" uniqueCount="35">
  <si>
    <t>PLANTILLA ABONOS A CAPITAL COMPRA DE VIVIENDA
REALIZADA POR @NICOLASABRIL</t>
  </si>
  <si>
    <t>Tipo vivienda</t>
  </si>
  <si>
    <t>Apartamento</t>
  </si>
  <si>
    <t>Periodo</t>
  </si>
  <si>
    <t>Capital</t>
  </si>
  <si>
    <t>Interés</t>
  </si>
  <si>
    <t>Cuota</t>
  </si>
  <si>
    <t>Abono capital</t>
  </si>
  <si>
    <t>Abono prima</t>
  </si>
  <si>
    <t>Abono</t>
  </si>
  <si>
    <t>Saldo Final</t>
  </si>
  <si>
    <t>Valor</t>
  </si>
  <si>
    <t>Cesantias</t>
  </si>
  <si>
    <t>Subsidio caja comp</t>
  </si>
  <si>
    <t>Ahorro adicional inicial</t>
  </si>
  <si>
    <t>CUOTA INICIAL</t>
  </si>
  <si>
    <t>Valor cuota inicial (30%)</t>
  </si>
  <si>
    <t>Aporte inicial</t>
  </si>
  <si>
    <t>Meses de cuota inicial</t>
  </si>
  <si>
    <t>Cuota mensual promedio</t>
  </si>
  <si>
    <t>Cuota adicional mensual</t>
  </si>
  <si>
    <t>Total aporte cuota inicial</t>
  </si>
  <si>
    <t>CRÉDITO</t>
  </si>
  <si>
    <t>Valor del crédito</t>
  </si>
  <si>
    <t>Plazo años</t>
  </si>
  <si>
    <t>Plazo meses</t>
  </si>
  <si>
    <t>Tasa EA crédito (2027)</t>
  </si>
  <si>
    <t>Tasa mensual crédito (2027)</t>
  </si>
  <si>
    <t>Cuota mensual</t>
  </si>
  <si>
    <t>ABONOS A CAPITAL</t>
  </si>
  <si>
    <t>Mensual</t>
  </si>
  <si>
    <t>Prima semestral</t>
  </si>
  <si>
    <t>Intereses</t>
  </si>
  <si>
    <t>AHORRO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</si>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</sst>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 $]#,##0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5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D9D2E9"/>
        <bgColor rgb="FFD9D2E9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10" fontId="1" fillId="0" borderId="24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164" fontId="4" fillId="5" borderId="18" xfId="0" applyNumberFormat="1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164" fontId="4" fillId="6" borderId="22" xfId="0" applyNumberFormat="1" applyFont="1" applyFill="1" applyBorder="1" applyAlignment="1">
      <alignment horizontal="center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6" xfId="0" applyFont="1" applyBorder="1"/>
    <xf numFmtId="0" fontId="4" fillId="2" borderId="25" xfId="0" applyFont="1" applyFill="1" applyBorder="1" applyAlignment="1">
      <alignment horizontal="center"/>
    </xf>
    <xf numFmtId="0" fontId="3" fillId="0" borderId="26" xfId="0" applyFont="1" applyBorder="1"/>
    <xf numFmtId="0" fontId="4" fillId="4" borderId="25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4"/>
  <sheetViews>
    <sheetView tabSelected="1" zoomScale="115" zoomScaleNormal="115" workbookViewId="0">
      <selection activeCell="L272" sqref="L272"/>
    </sheetView>
  </sheetViews>
  <sheetFormatPr baseColWidth="10" defaultColWidth="12.6640625" defaultRowHeight="15.75" customHeight="1" x14ac:dyDescent="0.15"/>
  <cols>
    <col min="2" max="2" width="22.83203125" customWidth="1"/>
    <col min="3" max="3" width="14.6640625" customWidth="1"/>
    <col min="4" max="4" width="2.33203125" customWidth="1"/>
  </cols>
  <sheetData>
    <row r="1" spans="1:28" ht="1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3" x14ac:dyDescent="0.15">
      <c r="A2" s="3"/>
      <c r="B2" s="44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39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4.75" customHeight="1" x14ac:dyDescent="0.15">
      <c r="A3" s="3"/>
      <c r="B3" s="46"/>
      <c r="C3" s="47"/>
      <c r="D3" s="47"/>
      <c r="E3" s="47"/>
      <c r="F3" s="47"/>
      <c r="G3" s="47"/>
      <c r="H3" s="47"/>
      <c r="I3" s="47"/>
      <c r="J3" s="47"/>
      <c r="K3" s="47"/>
      <c r="L3" s="48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3" x14ac:dyDescent="0.15">
      <c r="A4" s="1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3" x14ac:dyDescent="0.15">
      <c r="A5" s="3"/>
      <c r="B5" s="7" t="s">
        <v>1</v>
      </c>
      <c r="C5" s="8" t="s">
        <v>2</v>
      </c>
      <c r="D5" s="9"/>
      <c r="E5" s="10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2" t="s">
        <v>10</v>
      </c>
      <c r="M5" s="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3" x14ac:dyDescent="0.15">
      <c r="A6" s="3"/>
      <c r="B6" s="13" t="s">
        <v>11</v>
      </c>
      <c r="C6" s="14">
        <v>365000000</v>
      </c>
      <c r="D6" s="9"/>
      <c r="E6" s="15">
        <v>1</v>
      </c>
      <c r="F6" s="16">
        <f>C21</f>
        <v>246500000</v>
      </c>
      <c r="G6" s="16">
        <f>F6*$C$25</f>
        <v>1965625.6157247778</v>
      </c>
      <c r="H6" s="16">
        <f>$C$26</f>
        <v>3198965.1702230847</v>
      </c>
      <c r="I6" s="16">
        <f>$C$29</f>
        <v>500000</v>
      </c>
      <c r="J6" s="6">
        <v>0</v>
      </c>
      <c r="K6" s="16">
        <f>H6-G6+I6+J6</f>
        <v>1733339.5544983069</v>
      </c>
      <c r="L6" s="17">
        <f>F6-K6</f>
        <v>244766660.44550169</v>
      </c>
      <c r="M6" s="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3" x14ac:dyDescent="0.15">
      <c r="A7" s="1"/>
      <c r="B7" s="5"/>
      <c r="C7" s="5"/>
      <c r="D7" s="3"/>
      <c r="E7" s="18">
        <f t="shared" ref="E7:E261" si="0">IF(L6&gt;0,E6+1,"")</f>
        <v>2</v>
      </c>
      <c r="F7" s="19">
        <f t="shared" ref="F7:F261" si="1">IF(L6&gt;0,L6,"")</f>
        <v>244766660.44550169</v>
      </c>
      <c r="G7" s="19">
        <f t="shared" ref="G7:G261" si="2">IF(L6&gt;0,F7*$C$25,"")</f>
        <v>1951803.7227062348</v>
      </c>
      <c r="H7" s="19">
        <f t="shared" ref="H7:H261" si="3">IF(L6&gt;0,$C$26,"")</f>
        <v>3198965.1702230847</v>
      </c>
      <c r="I7" s="19">
        <f t="shared" ref="I7:I261" si="4">IF(L6&gt;0,$C$29,"")</f>
        <v>500000</v>
      </c>
      <c r="J7" s="1">
        <v>0</v>
      </c>
      <c r="K7" s="19">
        <f t="shared" ref="K7:K261" si="5">IF(L6&gt;0,H7-G7+I7+J7,"")</f>
        <v>1747161.44751685</v>
      </c>
      <c r="L7" s="20">
        <f>IF(AND(F7&gt;0,F7&gt;K7),F7-K7,IF(AND(F7&gt;0,F7&lt;K7),F7-F7,0))</f>
        <v>243019498.99798483</v>
      </c>
      <c r="M7" s="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3" x14ac:dyDescent="0.15">
      <c r="A8" s="3"/>
      <c r="B8" s="7" t="s">
        <v>12</v>
      </c>
      <c r="C8" s="21">
        <v>20000000</v>
      </c>
      <c r="D8" s="9"/>
      <c r="E8" s="18">
        <f t="shared" si="0"/>
        <v>3</v>
      </c>
      <c r="F8" s="19">
        <f t="shared" si="1"/>
        <v>243019498.99798483</v>
      </c>
      <c r="G8" s="19">
        <f t="shared" si="2"/>
        <v>1937871.6119717686</v>
      </c>
      <c r="H8" s="19">
        <f t="shared" si="3"/>
        <v>3198965.1702230847</v>
      </c>
      <c r="I8" s="19">
        <f t="shared" si="4"/>
        <v>500000</v>
      </c>
      <c r="J8" s="1">
        <v>0</v>
      </c>
      <c r="K8" s="19">
        <f t="shared" si="5"/>
        <v>1761093.5582513162</v>
      </c>
      <c r="L8" s="20">
        <f t="shared" ref="L8:L71" si="6">IF(AND(F8&gt;0,F8&gt;K8),F8-K8,IF(AND(F8&gt;0,F8&lt;K8),F8-F8,0))</f>
        <v>241258405.43973351</v>
      </c>
      <c r="M8" s="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3" x14ac:dyDescent="0.15">
      <c r="A9" s="3"/>
      <c r="B9" s="18" t="s">
        <v>13</v>
      </c>
      <c r="C9" s="20"/>
      <c r="D9" s="9"/>
      <c r="E9" s="18">
        <f t="shared" si="0"/>
        <v>4</v>
      </c>
      <c r="F9" s="19">
        <f t="shared" si="1"/>
        <v>241258405.43973351</v>
      </c>
      <c r="G9" s="19">
        <f t="shared" si="2"/>
        <v>1923828.4046298347</v>
      </c>
      <c r="H9" s="19">
        <f t="shared" si="3"/>
        <v>3198965.1702230847</v>
      </c>
      <c r="I9" s="19">
        <f t="shared" si="4"/>
        <v>500000</v>
      </c>
      <c r="J9" s="1">
        <v>0</v>
      </c>
      <c r="K9" s="19">
        <f t="shared" si="5"/>
        <v>1775136.76559325</v>
      </c>
      <c r="L9" s="20">
        <f t="shared" si="6"/>
        <v>239483268.67414024</v>
      </c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3" x14ac:dyDescent="0.15">
      <c r="A10" s="3"/>
      <c r="B10" s="13" t="s">
        <v>14</v>
      </c>
      <c r="C10" s="14">
        <v>30000000</v>
      </c>
      <c r="D10" s="9"/>
      <c r="E10" s="18">
        <f t="shared" si="0"/>
        <v>5</v>
      </c>
      <c r="F10" s="19">
        <f t="shared" si="1"/>
        <v>239483268.67414024</v>
      </c>
      <c r="G10" s="19">
        <f t="shared" si="2"/>
        <v>1909673.2147804841</v>
      </c>
      <c r="H10" s="19">
        <f t="shared" si="3"/>
        <v>3198965.1702230847</v>
      </c>
      <c r="I10" s="19">
        <f t="shared" si="4"/>
        <v>500000</v>
      </c>
      <c r="J10" s="1">
        <v>0</v>
      </c>
      <c r="K10" s="19">
        <f t="shared" si="5"/>
        <v>1789291.9554426007</v>
      </c>
      <c r="L10" s="20">
        <f t="shared" si="6"/>
        <v>237693976.71869764</v>
      </c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3" x14ac:dyDescent="0.15">
      <c r="A11" s="1"/>
      <c r="B11" s="5"/>
      <c r="C11" s="5"/>
      <c r="D11" s="3"/>
      <c r="E11" s="18">
        <f t="shared" si="0"/>
        <v>6</v>
      </c>
      <c r="F11" s="19">
        <f t="shared" si="1"/>
        <v>237693976.71869764</v>
      </c>
      <c r="G11" s="19">
        <f t="shared" si="2"/>
        <v>1895405.149459477</v>
      </c>
      <c r="H11" s="19">
        <f t="shared" si="3"/>
        <v>3198965.1702230847</v>
      </c>
      <c r="I11" s="19">
        <f t="shared" si="4"/>
        <v>500000</v>
      </c>
      <c r="J11" s="19">
        <f>IF(L10&gt;0,$C$30,"")</f>
        <v>500000</v>
      </c>
      <c r="K11" s="19">
        <f t="shared" si="5"/>
        <v>2303560.0207636077</v>
      </c>
      <c r="L11" s="20">
        <f t="shared" si="6"/>
        <v>235390416.69793403</v>
      </c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3" x14ac:dyDescent="0.15">
      <c r="A12" s="3"/>
      <c r="B12" s="38" t="s">
        <v>15</v>
      </c>
      <c r="C12" s="39"/>
      <c r="D12" s="9"/>
      <c r="E12" s="18">
        <f t="shared" si="0"/>
        <v>7</v>
      </c>
      <c r="F12" s="19">
        <f t="shared" si="1"/>
        <v>235390416.69793403</v>
      </c>
      <c r="G12" s="19">
        <f t="shared" si="2"/>
        <v>1877036.2383674996</v>
      </c>
      <c r="H12" s="19">
        <f t="shared" si="3"/>
        <v>3198965.1702230847</v>
      </c>
      <c r="I12" s="19">
        <f t="shared" si="4"/>
        <v>500000</v>
      </c>
      <c r="J12" s="1">
        <v>0</v>
      </c>
      <c r="K12" s="19">
        <f t="shared" si="5"/>
        <v>1821928.9318555852</v>
      </c>
      <c r="L12" s="20">
        <f t="shared" si="6"/>
        <v>233568487.76607844</v>
      </c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3" x14ac:dyDescent="0.15">
      <c r="A13" s="3"/>
      <c r="B13" s="7" t="s">
        <v>16</v>
      </c>
      <c r="C13" s="21">
        <f>C6*30%</f>
        <v>109500000</v>
      </c>
      <c r="D13" s="9"/>
      <c r="E13" s="18">
        <f t="shared" si="0"/>
        <v>8</v>
      </c>
      <c r="F13" s="19">
        <f t="shared" si="1"/>
        <v>233568487.76607844</v>
      </c>
      <c r="G13" s="19">
        <f t="shared" si="2"/>
        <v>1862507.9212134003</v>
      </c>
      <c r="H13" s="19">
        <f t="shared" si="3"/>
        <v>3198965.1702230847</v>
      </c>
      <c r="I13" s="19">
        <f t="shared" si="4"/>
        <v>500000</v>
      </c>
      <c r="J13" s="1">
        <v>0</v>
      </c>
      <c r="K13" s="19">
        <f t="shared" si="5"/>
        <v>1836457.2490096844</v>
      </c>
      <c r="L13" s="20">
        <f t="shared" si="6"/>
        <v>231732030.51706874</v>
      </c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3" x14ac:dyDescent="0.15">
      <c r="A14" s="3"/>
      <c r="B14" s="18" t="s">
        <v>17</v>
      </c>
      <c r="C14" s="20">
        <f>C8+C9+C10</f>
        <v>50000000</v>
      </c>
      <c r="D14" s="9"/>
      <c r="E14" s="18">
        <f t="shared" si="0"/>
        <v>9</v>
      </c>
      <c r="F14" s="19">
        <f t="shared" si="1"/>
        <v>231732030.51706874</v>
      </c>
      <c r="G14" s="19">
        <f t="shared" si="2"/>
        <v>1847863.7532181188</v>
      </c>
      <c r="H14" s="19">
        <f t="shared" si="3"/>
        <v>3198965.1702230847</v>
      </c>
      <c r="I14" s="19">
        <f t="shared" si="4"/>
        <v>500000</v>
      </c>
      <c r="J14" s="1">
        <v>0</v>
      </c>
      <c r="K14" s="19">
        <f t="shared" si="5"/>
        <v>1851101.4170049659</v>
      </c>
      <c r="L14" s="20">
        <f t="shared" si="6"/>
        <v>229880929.10006377</v>
      </c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3" x14ac:dyDescent="0.15">
      <c r="A15" s="3"/>
      <c r="B15" s="18" t="s">
        <v>18</v>
      </c>
      <c r="C15" s="22">
        <v>30</v>
      </c>
      <c r="D15" s="9"/>
      <c r="E15" s="18">
        <f t="shared" si="0"/>
        <v>10</v>
      </c>
      <c r="F15" s="19">
        <f t="shared" si="1"/>
        <v>229880929.10006377</v>
      </c>
      <c r="G15" s="19">
        <f t="shared" si="2"/>
        <v>1833102.8105707783</v>
      </c>
      <c r="H15" s="19">
        <f t="shared" si="3"/>
        <v>3198965.1702230847</v>
      </c>
      <c r="I15" s="19">
        <f t="shared" si="4"/>
        <v>500000</v>
      </c>
      <c r="J15" s="1">
        <v>0</v>
      </c>
      <c r="K15" s="19">
        <f t="shared" si="5"/>
        <v>1865862.3596523064</v>
      </c>
      <c r="L15" s="20">
        <f t="shared" si="6"/>
        <v>228015066.74041146</v>
      </c>
      <c r="M15" s="4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3" x14ac:dyDescent="0.15">
      <c r="A16" s="3"/>
      <c r="B16" s="18" t="s">
        <v>19</v>
      </c>
      <c r="C16" s="20">
        <f>(C13-C14)/(C15)</f>
        <v>1983333.3333333333</v>
      </c>
      <c r="D16" s="9"/>
      <c r="E16" s="18">
        <f t="shared" si="0"/>
        <v>11</v>
      </c>
      <c r="F16" s="19">
        <f t="shared" si="1"/>
        <v>228015066.74041146</v>
      </c>
      <c r="G16" s="19">
        <f t="shared" si="2"/>
        <v>1818224.162093905</v>
      </c>
      <c r="H16" s="19">
        <f t="shared" si="3"/>
        <v>3198965.1702230847</v>
      </c>
      <c r="I16" s="19">
        <f t="shared" si="4"/>
        <v>500000</v>
      </c>
      <c r="J16" s="1">
        <v>0</v>
      </c>
      <c r="K16" s="19">
        <f t="shared" si="5"/>
        <v>1880741.0081291797</v>
      </c>
      <c r="L16" s="20">
        <f t="shared" si="6"/>
        <v>226134325.73228228</v>
      </c>
      <c r="M16" s="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3" x14ac:dyDescent="0.15">
      <c r="A17" s="3"/>
      <c r="B17" s="18" t="s">
        <v>20</v>
      </c>
      <c r="C17" s="20">
        <v>300000</v>
      </c>
      <c r="D17" s="9"/>
      <c r="E17" s="18">
        <f t="shared" si="0"/>
        <v>12</v>
      </c>
      <c r="F17" s="19">
        <f t="shared" si="1"/>
        <v>226134325.73228228</v>
      </c>
      <c r="G17" s="19">
        <f t="shared" si="2"/>
        <v>1803226.8691846849</v>
      </c>
      <c r="H17" s="19">
        <f t="shared" si="3"/>
        <v>3198965.1702230847</v>
      </c>
      <c r="I17" s="19">
        <f t="shared" si="4"/>
        <v>500000</v>
      </c>
      <c r="J17" s="19">
        <f>IF(L16&gt;0,$C$30,"")</f>
        <v>500000</v>
      </c>
      <c r="K17" s="19">
        <f t="shared" si="5"/>
        <v>2395738.3010383998</v>
      </c>
      <c r="L17" s="20">
        <f t="shared" si="6"/>
        <v>223738587.43124387</v>
      </c>
      <c r="M17" s="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3" x14ac:dyDescent="0.15">
      <c r="A18" s="3"/>
      <c r="B18" s="13" t="s">
        <v>21</v>
      </c>
      <c r="C18" s="14">
        <f>C14+((C16+C17)*(C15))</f>
        <v>118499999.99999999</v>
      </c>
      <c r="D18" s="9"/>
      <c r="E18" s="18">
        <f t="shared" si="0"/>
        <v>13</v>
      </c>
      <c r="F18" s="19">
        <f t="shared" si="1"/>
        <v>223738587.43124387</v>
      </c>
      <c r="G18" s="19">
        <f t="shared" si="2"/>
        <v>1784122.9155413012</v>
      </c>
      <c r="H18" s="19">
        <f t="shared" si="3"/>
        <v>3198965.1702230847</v>
      </c>
      <c r="I18" s="19">
        <f t="shared" si="4"/>
        <v>500000</v>
      </c>
      <c r="J18" s="1">
        <v>0</v>
      </c>
      <c r="K18" s="19">
        <f t="shared" si="5"/>
        <v>1914842.2546817835</v>
      </c>
      <c r="L18" s="20">
        <f t="shared" si="6"/>
        <v>221823745.17656207</v>
      </c>
      <c r="M18" s="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3" x14ac:dyDescent="0.15">
      <c r="A19" s="3"/>
      <c r="B19" s="5"/>
      <c r="C19" s="5"/>
      <c r="D19" s="9"/>
      <c r="E19" s="18">
        <f t="shared" si="0"/>
        <v>14</v>
      </c>
      <c r="F19" s="19">
        <f t="shared" si="1"/>
        <v>221823745.17656207</v>
      </c>
      <c r="G19" s="19">
        <f t="shared" si="2"/>
        <v>1768853.6945032701</v>
      </c>
      <c r="H19" s="19">
        <f t="shared" si="3"/>
        <v>3198965.1702230847</v>
      </c>
      <c r="I19" s="19">
        <f t="shared" si="4"/>
        <v>500000</v>
      </c>
      <c r="J19" s="1">
        <v>0</v>
      </c>
      <c r="K19" s="19">
        <f t="shared" si="5"/>
        <v>1930111.4757198147</v>
      </c>
      <c r="L19" s="20">
        <f t="shared" si="6"/>
        <v>219893633.70084226</v>
      </c>
      <c r="M19" s="4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" x14ac:dyDescent="0.15">
      <c r="A20" s="3"/>
      <c r="B20" s="40" t="s">
        <v>22</v>
      </c>
      <c r="C20" s="41"/>
      <c r="D20" s="9"/>
      <c r="E20" s="18">
        <f t="shared" si="0"/>
        <v>15</v>
      </c>
      <c r="F20" s="19">
        <f t="shared" si="1"/>
        <v>219893633.70084226</v>
      </c>
      <c r="G20" s="19">
        <f t="shared" si="2"/>
        <v>1753462.7145524416</v>
      </c>
      <c r="H20" s="19">
        <f t="shared" si="3"/>
        <v>3198965.1702230847</v>
      </c>
      <c r="I20" s="19">
        <f t="shared" si="4"/>
        <v>500000</v>
      </c>
      <c r="J20" s="1">
        <v>0</v>
      </c>
      <c r="K20" s="19">
        <f t="shared" si="5"/>
        <v>1945502.4556706431</v>
      </c>
      <c r="L20" s="20">
        <f t="shared" si="6"/>
        <v>217948131.24517161</v>
      </c>
      <c r="M20" s="4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3" x14ac:dyDescent="0.15">
      <c r="A21" s="3"/>
      <c r="B21" s="15" t="s">
        <v>23</v>
      </c>
      <c r="C21" s="17">
        <f>C6-C18</f>
        <v>246500000</v>
      </c>
      <c r="D21" s="9"/>
      <c r="E21" s="18">
        <f t="shared" si="0"/>
        <v>16</v>
      </c>
      <c r="F21" s="19">
        <f t="shared" si="1"/>
        <v>217948131.24517161</v>
      </c>
      <c r="G21" s="19">
        <f t="shared" si="2"/>
        <v>1737949.0047661467</v>
      </c>
      <c r="H21" s="19">
        <f t="shared" si="3"/>
        <v>3198965.1702230847</v>
      </c>
      <c r="I21" s="19">
        <f t="shared" si="4"/>
        <v>500000</v>
      </c>
      <c r="J21" s="1">
        <v>0</v>
      </c>
      <c r="K21" s="19">
        <f t="shared" si="5"/>
        <v>1961016.1654569381</v>
      </c>
      <c r="L21" s="20">
        <f t="shared" si="6"/>
        <v>215987115.07971466</v>
      </c>
      <c r="M21" s="4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3" x14ac:dyDescent="0.15">
      <c r="A22" s="3"/>
      <c r="B22" s="18" t="s">
        <v>24</v>
      </c>
      <c r="C22" s="22">
        <v>10</v>
      </c>
      <c r="D22" s="9"/>
      <c r="E22" s="18">
        <f t="shared" si="0"/>
        <v>17</v>
      </c>
      <c r="F22" s="19">
        <f t="shared" si="1"/>
        <v>215987115.07971466</v>
      </c>
      <c r="G22" s="19">
        <f t="shared" si="2"/>
        <v>1722311.5864794424</v>
      </c>
      <c r="H22" s="19">
        <f t="shared" si="3"/>
        <v>3198965.1702230847</v>
      </c>
      <c r="I22" s="19">
        <f t="shared" si="4"/>
        <v>500000</v>
      </c>
      <c r="J22" s="1">
        <v>0</v>
      </c>
      <c r="K22" s="19">
        <f t="shared" si="5"/>
        <v>1976653.5837436423</v>
      </c>
      <c r="L22" s="20">
        <f t="shared" si="6"/>
        <v>214010461.49597102</v>
      </c>
      <c r="M22" s="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3" x14ac:dyDescent="0.15">
      <c r="A23" s="3"/>
      <c r="B23" s="18" t="s">
        <v>25</v>
      </c>
      <c r="C23" s="22">
        <f>C22*12</f>
        <v>120</v>
      </c>
      <c r="D23" s="9"/>
      <c r="E23" s="18">
        <f t="shared" si="0"/>
        <v>18</v>
      </c>
      <c r="F23" s="19">
        <f t="shared" si="1"/>
        <v>214010461.49597102</v>
      </c>
      <c r="G23" s="19">
        <f t="shared" si="2"/>
        <v>1706549.4732233749</v>
      </c>
      <c r="H23" s="19">
        <f t="shared" si="3"/>
        <v>3198965.1702230847</v>
      </c>
      <c r="I23" s="19">
        <f t="shared" si="4"/>
        <v>500000</v>
      </c>
      <c r="J23" s="19">
        <f>IF(L22&gt;0,$C$30,"")</f>
        <v>500000</v>
      </c>
      <c r="K23" s="19">
        <f t="shared" si="5"/>
        <v>2492415.6969997101</v>
      </c>
      <c r="L23" s="20">
        <f t="shared" si="6"/>
        <v>211518045.79897133</v>
      </c>
      <c r="M23" s="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3" x14ac:dyDescent="0.15">
      <c r="A24" s="3"/>
      <c r="B24" s="18" t="s">
        <v>26</v>
      </c>
      <c r="C24" s="23">
        <v>0.1</v>
      </c>
      <c r="D24" s="9"/>
      <c r="E24" s="18">
        <f t="shared" si="0"/>
        <v>19</v>
      </c>
      <c r="F24" s="19">
        <f t="shared" si="1"/>
        <v>211518045.79897133</v>
      </c>
      <c r="G24" s="19">
        <f t="shared" si="2"/>
        <v>1686674.6004482952</v>
      </c>
      <c r="H24" s="19">
        <f t="shared" si="3"/>
        <v>3198965.1702230847</v>
      </c>
      <c r="I24" s="19">
        <f t="shared" si="4"/>
        <v>500000</v>
      </c>
      <c r="J24" s="1">
        <v>0</v>
      </c>
      <c r="K24" s="19">
        <f t="shared" si="5"/>
        <v>2012290.5697747895</v>
      </c>
      <c r="L24" s="20">
        <f t="shared" si="6"/>
        <v>209505755.22919655</v>
      </c>
      <c r="M24" s="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3" x14ac:dyDescent="0.15">
      <c r="A25" s="3"/>
      <c r="B25" s="18" t="s">
        <v>27</v>
      </c>
      <c r="C25" s="24">
        <f>((1+C24)^(1/12))-1</f>
        <v>7.9741404289037643E-3</v>
      </c>
      <c r="D25" s="9"/>
      <c r="E25" s="18">
        <f t="shared" si="0"/>
        <v>20</v>
      </c>
      <c r="F25" s="19">
        <f t="shared" si="1"/>
        <v>209505755.22919655</v>
      </c>
      <c r="G25" s="19">
        <f t="shared" si="2"/>
        <v>1670628.3128611525</v>
      </c>
      <c r="H25" s="19">
        <f t="shared" si="3"/>
        <v>3198965.1702230847</v>
      </c>
      <c r="I25" s="19">
        <f t="shared" si="4"/>
        <v>500000</v>
      </c>
      <c r="J25" s="1">
        <v>0</v>
      </c>
      <c r="K25" s="19">
        <f t="shared" si="5"/>
        <v>2028336.8573619323</v>
      </c>
      <c r="L25" s="20">
        <f t="shared" si="6"/>
        <v>207477418.37183461</v>
      </c>
      <c r="M25" s="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3" x14ac:dyDescent="0.15">
      <c r="A26" s="3"/>
      <c r="B26" s="13" t="s">
        <v>28</v>
      </c>
      <c r="C26" s="14">
        <f>-PMT(C25,C23,C21)</f>
        <v>3198965.1702230847</v>
      </c>
      <c r="D26" s="9"/>
      <c r="E26" s="18">
        <f t="shared" si="0"/>
        <v>21</v>
      </c>
      <c r="F26" s="19">
        <f t="shared" si="1"/>
        <v>207477418.37183461</v>
      </c>
      <c r="G26" s="19">
        <f t="shared" si="2"/>
        <v>1654454.069923427</v>
      </c>
      <c r="H26" s="19">
        <f t="shared" si="3"/>
        <v>3198965.1702230847</v>
      </c>
      <c r="I26" s="19">
        <f t="shared" si="4"/>
        <v>500000</v>
      </c>
      <c r="J26" s="1">
        <v>0</v>
      </c>
      <c r="K26" s="19">
        <f t="shared" si="5"/>
        <v>2044511.1002996578</v>
      </c>
      <c r="L26" s="20">
        <f t="shared" si="6"/>
        <v>205432907.27153495</v>
      </c>
      <c r="M26" s="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3" x14ac:dyDescent="0.15">
      <c r="A27" s="3"/>
      <c r="B27" s="25"/>
      <c r="C27" s="25"/>
      <c r="D27" s="9"/>
      <c r="E27" s="18">
        <f t="shared" si="0"/>
        <v>22</v>
      </c>
      <c r="F27" s="19">
        <f t="shared" si="1"/>
        <v>205432907.27153495</v>
      </c>
      <c r="G27" s="19">
        <f t="shared" si="2"/>
        <v>1638150.8513011849</v>
      </c>
      <c r="H27" s="19">
        <f t="shared" si="3"/>
        <v>3198965.1702230847</v>
      </c>
      <c r="I27" s="19">
        <f t="shared" si="4"/>
        <v>500000</v>
      </c>
      <c r="J27" s="1">
        <v>0</v>
      </c>
      <c r="K27" s="19">
        <f t="shared" si="5"/>
        <v>2060814.3189218999</v>
      </c>
      <c r="L27" s="20">
        <f t="shared" si="6"/>
        <v>203372092.95261306</v>
      </c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3" x14ac:dyDescent="0.15">
      <c r="A28" s="3"/>
      <c r="B28" s="42" t="s">
        <v>29</v>
      </c>
      <c r="C28" s="41"/>
      <c r="D28" s="9"/>
      <c r="E28" s="18">
        <f t="shared" si="0"/>
        <v>23</v>
      </c>
      <c r="F28" s="19">
        <f t="shared" si="1"/>
        <v>203372092.95261306</v>
      </c>
      <c r="G28" s="19">
        <f t="shared" si="2"/>
        <v>1621717.6285242061</v>
      </c>
      <c r="H28" s="19">
        <f t="shared" si="3"/>
        <v>3198965.1702230847</v>
      </c>
      <c r="I28" s="19">
        <f t="shared" si="4"/>
        <v>500000</v>
      </c>
      <c r="J28" s="1">
        <v>0</v>
      </c>
      <c r="K28" s="19">
        <f t="shared" si="5"/>
        <v>2077247.5416988786</v>
      </c>
      <c r="L28" s="20">
        <f t="shared" si="6"/>
        <v>201294845.41091418</v>
      </c>
      <c r="M28" s="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3" x14ac:dyDescent="0.15">
      <c r="A29" s="3"/>
      <c r="B29" s="26" t="s">
        <v>30</v>
      </c>
      <c r="C29" s="17">
        <v>500000</v>
      </c>
      <c r="D29" s="9"/>
      <c r="E29" s="18">
        <f t="shared" si="0"/>
        <v>24</v>
      </c>
      <c r="F29" s="19">
        <f t="shared" si="1"/>
        <v>201294845.41091418</v>
      </c>
      <c r="G29" s="19">
        <f t="shared" si="2"/>
        <v>1605153.3649211042</v>
      </c>
      <c r="H29" s="19">
        <f t="shared" si="3"/>
        <v>3198965.1702230847</v>
      </c>
      <c r="I29" s="19">
        <f t="shared" si="4"/>
        <v>500000</v>
      </c>
      <c r="J29" s="19">
        <f>IF(L28&gt;0,$C$30,"")</f>
        <v>500000</v>
      </c>
      <c r="K29" s="19">
        <f t="shared" si="5"/>
        <v>2593811.8053019806</v>
      </c>
      <c r="L29" s="20">
        <f t="shared" si="6"/>
        <v>198701033.60561219</v>
      </c>
      <c r="M29" s="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3" x14ac:dyDescent="0.15">
      <c r="A30" s="3"/>
      <c r="B30" s="27" t="s">
        <v>31</v>
      </c>
      <c r="C30" s="14">
        <v>500000</v>
      </c>
      <c r="D30" s="9"/>
      <c r="E30" s="18">
        <f t="shared" si="0"/>
        <v>25</v>
      </c>
      <c r="F30" s="19">
        <f t="shared" si="1"/>
        <v>198701033.60561219</v>
      </c>
      <c r="G30" s="19">
        <f t="shared" si="2"/>
        <v>1584469.9453394776</v>
      </c>
      <c r="H30" s="19">
        <f t="shared" si="3"/>
        <v>3198965.1702230847</v>
      </c>
      <c r="I30" s="19">
        <f t="shared" si="4"/>
        <v>500000</v>
      </c>
      <c r="J30" s="1">
        <v>0</v>
      </c>
      <c r="K30" s="19">
        <f t="shared" si="5"/>
        <v>2114495.2248836071</v>
      </c>
      <c r="L30" s="20">
        <f t="shared" si="6"/>
        <v>196586538.38072857</v>
      </c>
      <c r="M30" s="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3" x14ac:dyDescent="0.15">
      <c r="A31" s="1"/>
      <c r="B31" s="25"/>
      <c r="C31" s="25"/>
      <c r="D31" s="3"/>
      <c r="E31" s="18">
        <f t="shared" si="0"/>
        <v>26</v>
      </c>
      <c r="F31" s="19">
        <f t="shared" si="1"/>
        <v>196586538.38072857</v>
      </c>
      <c r="G31" s="19">
        <f t="shared" si="2"/>
        <v>1567608.6634800092</v>
      </c>
      <c r="H31" s="19">
        <f t="shared" si="3"/>
        <v>3198965.1702230847</v>
      </c>
      <c r="I31" s="19">
        <f t="shared" si="4"/>
        <v>500000</v>
      </c>
      <c r="J31" s="1">
        <v>0</v>
      </c>
      <c r="K31" s="19">
        <f t="shared" si="5"/>
        <v>2131356.5067430753</v>
      </c>
      <c r="L31" s="20">
        <f t="shared" si="6"/>
        <v>194455181.8739855</v>
      </c>
      <c r="M31" s="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3" x14ac:dyDescent="0.15">
      <c r="A32" s="3"/>
      <c r="B32" s="28" t="s">
        <v>32</v>
      </c>
      <c r="C32" s="29">
        <f>SUM(G17:G256)</f>
        <v>82119183.627088845</v>
      </c>
      <c r="D32" s="9"/>
      <c r="E32" s="18">
        <f t="shared" si="0"/>
        <v>27</v>
      </c>
      <c r="F32" s="19">
        <f t="shared" si="1"/>
        <v>194455181.8739855</v>
      </c>
      <c r="G32" s="19">
        <f t="shared" si="2"/>
        <v>1550612.9273911822</v>
      </c>
      <c r="H32" s="19">
        <f t="shared" si="3"/>
        <v>3198965.1702230847</v>
      </c>
      <c r="I32" s="19">
        <f t="shared" si="4"/>
        <v>500000</v>
      </c>
      <c r="J32" s="1">
        <v>0</v>
      </c>
      <c r="K32" s="19">
        <f t="shared" si="5"/>
        <v>2148352.2428319026</v>
      </c>
      <c r="L32" s="20">
        <f t="shared" si="6"/>
        <v>192306829.63115358</v>
      </c>
      <c r="M32" s="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3" x14ac:dyDescent="0.15">
      <c r="A33" s="3"/>
      <c r="B33" s="30" t="s">
        <v>25</v>
      </c>
      <c r="C33" s="31">
        <f>MAX(E6:E278)</f>
        <v>93</v>
      </c>
      <c r="D33" s="9"/>
      <c r="E33" s="18">
        <f t="shared" si="0"/>
        <v>28</v>
      </c>
      <c r="F33" s="19">
        <f t="shared" si="1"/>
        <v>192306829.63115358</v>
      </c>
      <c r="G33" s="19">
        <f t="shared" si="2"/>
        <v>1533481.6649160902</v>
      </c>
      <c r="H33" s="19">
        <f t="shared" si="3"/>
        <v>3198965.1702230847</v>
      </c>
      <c r="I33" s="19">
        <f t="shared" si="4"/>
        <v>500000</v>
      </c>
      <c r="J33" s="1">
        <v>0</v>
      </c>
      <c r="K33" s="19">
        <f t="shared" si="5"/>
        <v>2165483.5053069945</v>
      </c>
      <c r="L33" s="20">
        <f t="shared" si="6"/>
        <v>190141346.12584659</v>
      </c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" x14ac:dyDescent="0.15">
      <c r="A34" s="3"/>
      <c r="B34" s="32"/>
      <c r="C34" s="32"/>
      <c r="D34" s="9"/>
      <c r="E34" s="18">
        <f t="shared" si="0"/>
        <v>29</v>
      </c>
      <c r="F34" s="19">
        <f t="shared" si="1"/>
        <v>190141346.12584659</v>
      </c>
      <c r="G34" s="19">
        <f t="shared" si="2"/>
        <v>1516213.7953482976</v>
      </c>
      <c r="H34" s="19">
        <f t="shared" si="3"/>
        <v>3198965.1702230847</v>
      </c>
      <c r="I34" s="19">
        <f t="shared" si="4"/>
        <v>500000</v>
      </c>
      <c r="J34" s="1">
        <v>0</v>
      </c>
      <c r="K34" s="19">
        <f t="shared" si="5"/>
        <v>2182751.3748747874</v>
      </c>
      <c r="L34" s="20">
        <f t="shared" si="6"/>
        <v>187958594.75097179</v>
      </c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3" x14ac:dyDescent="0.15">
      <c r="A35" s="1"/>
      <c r="B35" s="43" t="s">
        <v>33</v>
      </c>
      <c r="C35" s="41"/>
      <c r="D35" s="3"/>
      <c r="E35" s="18">
        <f t="shared" si="0"/>
        <v>30</v>
      </c>
      <c r="F35" s="19">
        <f t="shared" si="1"/>
        <v>187958594.75097179</v>
      </c>
      <c r="G35" s="19">
        <f t="shared" si="2"/>
        <v>1498808.2293636631</v>
      </c>
      <c r="H35" s="19">
        <f t="shared" si="3"/>
        <v>3198965.1702230847</v>
      </c>
      <c r="I35" s="19">
        <f t="shared" si="4"/>
        <v>500000</v>
      </c>
      <c r="J35" s="19">
        <f>IF(L34&gt;0,$C$30,"")</f>
        <v>500000</v>
      </c>
      <c r="K35" s="19">
        <f t="shared" si="5"/>
        <v>2700156.9408594216</v>
      </c>
      <c r="L35" s="20">
        <f t="shared" si="6"/>
        <v>185258437.81011239</v>
      </c>
      <c r="M35" s="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3" x14ac:dyDescent="0.15">
      <c r="A36" s="3"/>
      <c r="B36" s="33" t="s">
        <v>32</v>
      </c>
      <c r="C36" s="34">
        <f>((C26*C23)-(C21))-(C32)</f>
        <v>55256636.799681306</v>
      </c>
      <c r="D36" s="9"/>
      <c r="E36" s="18">
        <f t="shared" si="0"/>
        <v>31</v>
      </c>
      <c r="F36" s="19">
        <f t="shared" si="1"/>
        <v>185258437.81011239</v>
      </c>
      <c r="G36" s="19">
        <f t="shared" si="2"/>
        <v>1477276.7987371709</v>
      </c>
      <c r="H36" s="19">
        <f t="shared" si="3"/>
        <v>3198965.1702230847</v>
      </c>
      <c r="I36" s="19">
        <f t="shared" si="4"/>
        <v>500000</v>
      </c>
      <c r="J36" s="1">
        <v>0</v>
      </c>
      <c r="K36" s="19">
        <f t="shared" si="5"/>
        <v>2221688.3714859141</v>
      </c>
      <c r="L36" s="20">
        <f t="shared" si="6"/>
        <v>183036749.43862647</v>
      </c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3" x14ac:dyDescent="0.15">
      <c r="A37" s="1"/>
      <c r="B37" s="35" t="s">
        <v>34</v>
      </c>
      <c r="C37" s="36">
        <f>C23-C33</f>
        <v>27</v>
      </c>
      <c r="D37" s="3"/>
      <c r="E37" s="18">
        <f t="shared" si="0"/>
        <v>32</v>
      </c>
      <c r="F37" s="19">
        <f t="shared" si="1"/>
        <v>183036749.43862647</v>
      </c>
      <c r="G37" s="19">
        <f t="shared" si="2"/>
        <v>1459560.7436736797</v>
      </c>
      <c r="H37" s="19">
        <f t="shared" si="3"/>
        <v>3198965.1702230847</v>
      </c>
      <c r="I37" s="19">
        <f t="shared" si="4"/>
        <v>500000</v>
      </c>
      <c r="J37" s="1">
        <v>0</v>
      </c>
      <c r="K37" s="19">
        <f t="shared" si="5"/>
        <v>2239404.4265494049</v>
      </c>
      <c r="L37" s="20">
        <f t="shared" si="6"/>
        <v>180797345.01207706</v>
      </c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3" x14ac:dyDescent="0.15">
      <c r="A38" s="1"/>
      <c r="D38" s="3"/>
      <c r="E38" s="18">
        <f t="shared" si="0"/>
        <v>33</v>
      </c>
      <c r="F38" s="19">
        <f t="shared" si="1"/>
        <v>180797345.01207706</v>
      </c>
      <c r="G38" s="19">
        <f t="shared" si="2"/>
        <v>1441703.4182992661</v>
      </c>
      <c r="H38" s="19">
        <f t="shared" si="3"/>
        <v>3198965.1702230847</v>
      </c>
      <c r="I38" s="19">
        <f t="shared" si="4"/>
        <v>500000</v>
      </c>
      <c r="J38" s="1">
        <v>0</v>
      </c>
      <c r="K38" s="19">
        <f t="shared" si="5"/>
        <v>2257261.7519238186</v>
      </c>
      <c r="L38" s="20">
        <f t="shared" si="6"/>
        <v>178540083.26015323</v>
      </c>
      <c r="M38" s="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3" x14ac:dyDescent="0.15">
      <c r="A39" s="1"/>
      <c r="B39" s="1"/>
      <c r="C39" s="1"/>
      <c r="D39" s="3"/>
      <c r="E39" s="18">
        <f t="shared" si="0"/>
        <v>34</v>
      </c>
      <c r="F39" s="19">
        <f t="shared" si="1"/>
        <v>178540083.26015323</v>
      </c>
      <c r="G39" s="19">
        <f t="shared" si="2"/>
        <v>1423703.696104632</v>
      </c>
      <c r="H39" s="19">
        <f t="shared" si="3"/>
        <v>3198965.1702230847</v>
      </c>
      <c r="I39" s="19">
        <f t="shared" si="4"/>
        <v>500000</v>
      </c>
      <c r="J39" s="1">
        <v>0</v>
      </c>
      <c r="K39" s="19">
        <f t="shared" si="5"/>
        <v>2275261.4741184525</v>
      </c>
      <c r="L39" s="20">
        <f t="shared" si="6"/>
        <v>176264821.78603479</v>
      </c>
      <c r="M39" s="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3" x14ac:dyDescent="0.15">
      <c r="A40" s="1"/>
      <c r="B40" s="1"/>
      <c r="C40" s="1"/>
      <c r="D40" s="3"/>
      <c r="E40" s="18">
        <f t="shared" si="0"/>
        <v>35</v>
      </c>
      <c r="F40" s="19">
        <f t="shared" si="1"/>
        <v>176264821.78603479</v>
      </c>
      <c r="G40" s="19">
        <f t="shared" si="2"/>
        <v>1405560.4415975371</v>
      </c>
      <c r="H40" s="19">
        <f t="shared" si="3"/>
        <v>3198965.1702230847</v>
      </c>
      <c r="I40" s="19">
        <f t="shared" si="4"/>
        <v>500000</v>
      </c>
      <c r="J40" s="1">
        <v>0</v>
      </c>
      <c r="K40" s="19">
        <f t="shared" si="5"/>
        <v>2293404.7286255476</v>
      </c>
      <c r="L40" s="20">
        <f t="shared" si="6"/>
        <v>173971417.05740926</v>
      </c>
      <c r="M40" s="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3" x14ac:dyDescent="0.15">
      <c r="A41" s="1"/>
      <c r="B41" s="1"/>
      <c r="C41" s="1"/>
      <c r="D41" s="3"/>
      <c r="E41" s="18">
        <f t="shared" si="0"/>
        <v>36</v>
      </c>
      <c r="F41" s="19">
        <f t="shared" si="1"/>
        <v>173971417.05740926</v>
      </c>
      <c r="G41" s="19">
        <f t="shared" si="2"/>
        <v>1387272.5102311652</v>
      </c>
      <c r="H41" s="19">
        <f t="shared" si="3"/>
        <v>3198965.1702230847</v>
      </c>
      <c r="I41" s="19">
        <f t="shared" si="4"/>
        <v>500000</v>
      </c>
      <c r="J41" s="19">
        <f>IF(L40&gt;0,$C$30,"")</f>
        <v>500000</v>
      </c>
      <c r="K41" s="19">
        <f t="shared" si="5"/>
        <v>2811692.6599919195</v>
      </c>
      <c r="L41" s="20">
        <f t="shared" si="6"/>
        <v>171159724.39741734</v>
      </c>
      <c r="M41" s="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3" x14ac:dyDescent="0.15">
      <c r="A42" s="1"/>
      <c r="B42" s="1"/>
      <c r="C42" s="1"/>
      <c r="D42" s="3"/>
      <c r="E42" s="18">
        <f t="shared" si="0"/>
        <v>37</v>
      </c>
      <c r="F42" s="19">
        <f t="shared" si="1"/>
        <v>171159724.39741734</v>
      </c>
      <c r="G42" s="19">
        <f t="shared" si="2"/>
        <v>1364851.6781174715</v>
      </c>
      <c r="H42" s="19">
        <f t="shared" si="3"/>
        <v>3198965.1702230847</v>
      </c>
      <c r="I42" s="19">
        <f t="shared" si="4"/>
        <v>500000</v>
      </c>
      <c r="J42" s="1">
        <v>0</v>
      </c>
      <c r="K42" s="19">
        <f t="shared" si="5"/>
        <v>2334113.4921056135</v>
      </c>
      <c r="L42" s="20">
        <f t="shared" si="6"/>
        <v>168825610.90531173</v>
      </c>
      <c r="M42" s="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3" x14ac:dyDescent="0.15">
      <c r="A43" s="1"/>
      <c r="B43" s="1"/>
      <c r="C43" s="1"/>
      <c r="D43" s="3"/>
      <c r="E43" s="18">
        <f t="shared" si="0"/>
        <v>38</v>
      </c>
      <c r="F43" s="19">
        <f t="shared" si="1"/>
        <v>168825610.90531173</v>
      </c>
      <c r="G43" s="19">
        <f t="shared" si="2"/>
        <v>1346239.1293544224</v>
      </c>
      <c r="H43" s="19">
        <f t="shared" si="3"/>
        <v>3198965.1702230847</v>
      </c>
      <c r="I43" s="19">
        <f t="shared" si="4"/>
        <v>500000</v>
      </c>
      <c r="J43" s="1">
        <v>0</v>
      </c>
      <c r="K43" s="19">
        <f t="shared" si="5"/>
        <v>2352726.0408686623</v>
      </c>
      <c r="L43" s="20">
        <f t="shared" si="6"/>
        <v>166472884.86444306</v>
      </c>
      <c r="M43" s="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3" x14ac:dyDescent="0.15">
      <c r="A44" s="1"/>
      <c r="B44" s="1"/>
      <c r="C44" s="1"/>
      <c r="D44" s="3"/>
      <c r="E44" s="18">
        <f t="shared" si="0"/>
        <v>39</v>
      </c>
      <c r="F44" s="19">
        <f t="shared" si="1"/>
        <v>166472884.86444306</v>
      </c>
      <c r="G44" s="19">
        <f t="shared" si="2"/>
        <v>1327478.161513797</v>
      </c>
      <c r="H44" s="19">
        <f t="shared" si="3"/>
        <v>3198965.1702230847</v>
      </c>
      <c r="I44" s="19">
        <f t="shared" si="4"/>
        <v>500000</v>
      </c>
      <c r="J44" s="1">
        <v>0</v>
      </c>
      <c r="K44" s="19">
        <f t="shared" si="5"/>
        <v>2371487.0087092877</v>
      </c>
      <c r="L44" s="20">
        <f t="shared" si="6"/>
        <v>164101397.85573378</v>
      </c>
      <c r="M44" s="4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3" x14ac:dyDescent="0.15">
      <c r="A45" s="1"/>
      <c r="B45" s="1"/>
      <c r="C45" s="1"/>
      <c r="D45" s="3"/>
      <c r="E45" s="18">
        <f t="shared" si="0"/>
        <v>40</v>
      </c>
      <c r="F45" s="19">
        <f t="shared" si="1"/>
        <v>164101397.85573378</v>
      </c>
      <c r="G45" s="19">
        <f t="shared" si="2"/>
        <v>1308567.5910810283</v>
      </c>
      <c r="H45" s="19">
        <f t="shared" si="3"/>
        <v>3198965.1702230847</v>
      </c>
      <c r="I45" s="19">
        <f t="shared" si="4"/>
        <v>500000</v>
      </c>
      <c r="J45" s="1">
        <v>0</v>
      </c>
      <c r="K45" s="19">
        <f t="shared" si="5"/>
        <v>2390397.5791420564</v>
      </c>
      <c r="L45" s="20">
        <f t="shared" si="6"/>
        <v>161711000.27659172</v>
      </c>
      <c r="M45" s="4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3" x14ac:dyDescent="0.15">
      <c r="A46" s="1"/>
      <c r="B46" s="1"/>
      <c r="C46" s="1"/>
      <c r="D46" s="3"/>
      <c r="E46" s="18">
        <f t="shared" si="0"/>
        <v>41</v>
      </c>
      <c r="F46" s="19">
        <f t="shared" si="1"/>
        <v>161711000.27659172</v>
      </c>
      <c r="G46" s="19">
        <f t="shared" si="2"/>
        <v>1289506.2251040379</v>
      </c>
      <c r="H46" s="19">
        <f t="shared" si="3"/>
        <v>3198965.1702230847</v>
      </c>
      <c r="I46" s="19">
        <f t="shared" si="4"/>
        <v>500000</v>
      </c>
      <c r="J46" s="1">
        <v>0</v>
      </c>
      <c r="K46" s="19">
        <f t="shared" si="5"/>
        <v>2409458.9451190466</v>
      </c>
      <c r="L46" s="20">
        <f t="shared" si="6"/>
        <v>159301541.33147267</v>
      </c>
      <c r="M46" s="4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3" x14ac:dyDescent="0.15">
      <c r="A47" s="1"/>
      <c r="B47" s="1"/>
      <c r="C47" s="1"/>
      <c r="D47" s="3"/>
      <c r="E47" s="18">
        <f t="shared" si="0"/>
        <v>42</v>
      </c>
      <c r="F47" s="19">
        <f t="shared" si="1"/>
        <v>159301541.33147267</v>
      </c>
      <c r="G47" s="19">
        <f t="shared" si="2"/>
        <v>1270292.8611179802</v>
      </c>
      <c r="H47" s="19">
        <f t="shared" si="3"/>
        <v>3198965.1702230847</v>
      </c>
      <c r="I47" s="19">
        <f t="shared" si="4"/>
        <v>500000</v>
      </c>
      <c r="J47" s="19">
        <f>IF(L46&gt;0,$C$30,"")</f>
        <v>500000</v>
      </c>
      <c r="K47" s="19">
        <f t="shared" si="5"/>
        <v>2928672.3091051048</v>
      </c>
      <c r="L47" s="20">
        <f t="shared" si="6"/>
        <v>156372869.02236757</v>
      </c>
      <c r="M47" s="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3" x14ac:dyDescent="0.15">
      <c r="A48" s="1"/>
      <c r="B48" s="1"/>
      <c r="C48" s="1"/>
      <c r="D48" s="3"/>
      <c r="E48" s="18">
        <f t="shared" si="0"/>
        <v>43</v>
      </c>
      <c r="F48" s="19">
        <f t="shared" si="1"/>
        <v>156372869.02236757</v>
      </c>
      <c r="G48" s="19">
        <f t="shared" si="2"/>
        <v>1246939.2168549343</v>
      </c>
      <c r="H48" s="19">
        <f t="shared" si="3"/>
        <v>3198965.1702230847</v>
      </c>
      <c r="I48" s="19">
        <f t="shared" si="4"/>
        <v>500000</v>
      </c>
      <c r="J48" s="1">
        <v>0</v>
      </c>
      <c r="K48" s="19">
        <f t="shared" si="5"/>
        <v>2452025.9533681506</v>
      </c>
      <c r="L48" s="20">
        <f t="shared" si="6"/>
        <v>153920843.06899941</v>
      </c>
      <c r="M48" s="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3" x14ac:dyDescent="0.15">
      <c r="A49" s="1"/>
      <c r="B49" s="1"/>
      <c r="C49" s="1"/>
      <c r="D49" s="3"/>
      <c r="E49" s="18">
        <f t="shared" si="0"/>
        <v>44</v>
      </c>
      <c r="F49" s="19">
        <f t="shared" si="1"/>
        <v>153920843.06899941</v>
      </c>
      <c r="G49" s="19">
        <f t="shared" si="2"/>
        <v>1227386.4175674599</v>
      </c>
      <c r="H49" s="19">
        <f t="shared" si="3"/>
        <v>3198965.1702230847</v>
      </c>
      <c r="I49" s="19">
        <f t="shared" si="4"/>
        <v>500000</v>
      </c>
      <c r="J49" s="1">
        <v>0</v>
      </c>
      <c r="K49" s="19">
        <f t="shared" si="5"/>
        <v>2471578.7526556249</v>
      </c>
      <c r="L49" s="20">
        <f t="shared" si="6"/>
        <v>151449264.31634378</v>
      </c>
      <c r="M49" s="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3" x14ac:dyDescent="0.15">
      <c r="A50" s="1"/>
      <c r="B50" s="1"/>
      <c r="C50" s="1"/>
      <c r="D50" s="3"/>
      <c r="E50" s="18">
        <f t="shared" si="0"/>
        <v>45</v>
      </c>
      <c r="F50" s="19">
        <f t="shared" si="1"/>
        <v>151449264.31634378</v>
      </c>
      <c r="G50" s="19">
        <f t="shared" si="2"/>
        <v>1207677.7015126892</v>
      </c>
      <c r="H50" s="19">
        <f t="shared" si="3"/>
        <v>3198965.1702230847</v>
      </c>
      <c r="I50" s="19">
        <f t="shared" si="4"/>
        <v>500000</v>
      </c>
      <c r="J50" s="1">
        <v>0</v>
      </c>
      <c r="K50" s="19">
        <f t="shared" si="5"/>
        <v>2491287.4687103955</v>
      </c>
      <c r="L50" s="20">
        <f t="shared" si="6"/>
        <v>148957976.84763339</v>
      </c>
      <c r="M50" s="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3" x14ac:dyDescent="0.15">
      <c r="A51" s="1"/>
      <c r="B51" s="1"/>
      <c r="C51" s="1"/>
      <c r="D51" s="3"/>
      <c r="E51" s="18">
        <f t="shared" si="0"/>
        <v>46</v>
      </c>
      <c r="F51" s="19">
        <f t="shared" si="1"/>
        <v>148957976.84763339</v>
      </c>
      <c r="G51" s="19">
        <f t="shared" si="2"/>
        <v>1187811.8253884243</v>
      </c>
      <c r="H51" s="19">
        <f t="shared" si="3"/>
        <v>3198965.1702230847</v>
      </c>
      <c r="I51" s="19">
        <f t="shared" si="4"/>
        <v>500000</v>
      </c>
      <c r="J51" s="1">
        <v>0</v>
      </c>
      <c r="K51" s="19">
        <f t="shared" si="5"/>
        <v>2511153.3448346602</v>
      </c>
      <c r="L51" s="20">
        <f t="shared" si="6"/>
        <v>146446823.50279874</v>
      </c>
      <c r="M51" s="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3" x14ac:dyDescent="0.15">
      <c r="A52" s="1"/>
      <c r="B52" s="1"/>
      <c r="C52" s="1"/>
      <c r="D52" s="3"/>
      <c r="E52" s="18">
        <f t="shared" si="0"/>
        <v>47</v>
      </c>
      <c r="F52" s="19">
        <f t="shared" si="1"/>
        <v>146446823.50279874</v>
      </c>
      <c r="G52" s="19">
        <f t="shared" si="2"/>
        <v>1167787.5359782013</v>
      </c>
      <c r="H52" s="19">
        <f t="shared" si="3"/>
        <v>3198965.1702230847</v>
      </c>
      <c r="I52" s="19">
        <f t="shared" si="4"/>
        <v>500000</v>
      </c>
      <c r="J52" s="1">
        <v>0</v>
      </c>
      <c r="K52" s="19">
        <f t="shared" si="5"/>
        <v>2531177.6342448834</v>
      </c>
      <c r="L52" s="20">
        <f t="shared" si="6"/>
        <v>143915645.86855385</v>
      </c>
      <c r="M52" s="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3" x14ac:dyDescent="0.15">
      <c r="A53" s="1"/>
      <c r="B53" s="1"/>
      <c r="C53" s="1"/>
      <c r="D53" s="3"/>
      <c r="E53" s="18">
        <f t="shared" si="0"/>
        <v>48</v>
      </c>
      <c r="F53" s="19">
        <f t="shared" si="1"/>
        <v>143915645.86855385</v>
      </c>
      <c r="G53" s="19">
        <f t="shared" si="2"/>
        <v>1147603.5700722323</v>
      </c>
      <c r="H53" s="19">
        <f t="shared" si="3"/>
        <v>3198965.1702230847</v>
      </c>
      <c r="I53" s="19">
        <f t="shared" si="4"/>
        <v>500000</v>
      </c>
      <c r="J53" s="19">
        <f>IF(L52&gt;0,$C$30,"")</f>
        <v>500000</v>
      </c>
      <c r="K53" s="19">
        <f t="shared" si="5"/>
        <v>3051361.6001508525</v>
      </c>
      <c r="L53" s="20">
        <f t="shared" si="6"/>
        <v>140864284.26840299</v>
      </c>
      <c r="M53" s="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3" x14ac:dyDescent="0.15">
      <c r="A54" s="1"/>
      <c r="B54" s="1"/>
      <c r="C54" s="1"/>
      <c r="D54" s="3"/>
      <c r="E54" s="18">
        <f t="shared" si="0"/>
        <v>49</v>
      </c>
      <c r="F54" s="19">
        <f t="shared" si="1"/>
        <v>140864284.26840299</v>
      </c>
      <c r="G54" s="19">
        <f t="shared" si="2"/>
        <v>1123271.5841732649</v>
      </c>
      <c r="H54" s="19">
        <f t="shared" si="3"/>
        <v>3198965.1702230847</v>
      </c>
      <c r="I54" s="19">
        <f t="shared" si="4"/>
        <v>500000</v>
      </c>
      <c r="J54" s="1">
        <v>0</v>
      </c>
      <c r="K54" s="19">
        <f t="shared" si="5"/>
        <v>2575693.5860498198</v>
      </c>
      <c r="L54" s="20">
        <f t="shared" si="6"/>
        <v>138288590.68235317</v>
      </c>
      <c r="M54" s="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3" x14ac:dyDescent="0.15">
      <c r="A55" s="1"/>
      <c r="B55" s="1"/>
      <c r="C55" s="1"/>
      <c r="D55" s="3"/>
      <c r="E55" s="18">
        <f t="shared" si="0"/>
        <v>50</v>
      </c>
      <c r="F55" s="19">
        <f t="shared" si="1"/>
        <v>138288590.68235317</v>
      </c>
      <c r="G55" s="19">
        <f t="shared" si="2"/>
        <v>1102732.6418162768</v>
      </c>
      <c r="H55" s="19">
        <f t="shared" si="3"/>
        <v>3198965.1702230847</v>
      </c>
      <c r="I55" s="19">
        <f t="shared" si="4"/>
        <v>500000</v>
      </c>
      <c r="J55" s="1">
        <v>0</v>
      </c>
      <c r="K55" s="19">
        <f t="shared" si="5"/>
        <v>2596232.5284068082</v>
      </c>
      <c r="L55" s="20">
        <f t="shared" si="6"/>
        <v>135692358.15394637</v>
      </c>
      <c r="M55" s="4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3" x14ac:dyDescent="0.15">
      <c r="A56" s="1"/>
      <c r="B56" s="1"/>
      <c r="C56" s="1"/>
      <c r="D56" s="3"/>
      <c r="E56" s="18">
        <f t="shared" si="0"/>
        <v>51</v>
      </c>
      <c r="F56" s="19">
        <f t="shared" si="1"/>
        <v>135692358.15394637</v>
      </c>
      <c r="G56" s="19">
        <f t="shared" si="2"/>
        <v>1082029.919048673</v>
      </c>
      <c r="H56" s="19">
        <f t="shared" si="3"/>
        <v>3198965.1702230847</v>
      </c>
      <c r="I56" s="19">
        <f t="shared" si="4"/>
        <v>500000</v>
      </c>
      <c r="J56" s="1">
        <v>0</v>
      </c>
      <c r="K56" s="19">
        <f t="shared" si="5"/>
        <v>2616935.2511744117</v>
      </c>
      <c r="L56" s="20">
        <f t="shared" si="6"/>
        <v>133075422.90277196</v>
      </c>
      <c r="M56" s="4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3" x14ac:dyDescent="0.15">
      <c r="A57" s="1"/>
      <c r="B57" s="1"/>
      <c r="C57" s="1"/>
      <c r="D57" s="3"/>
      <c r="E57" s="18">
        <f t="shared" si="0"/>
        <v>52</v>
      </c>
      <c r="F57" s="19">
        <f t="shared" si="1"/>
        <v>133075422.90277196</v>
      </c>
      <c r="G57" s="19">
        <f t="shared" si="2"/>
        <v>1061162.1098624598</v>
      </c>
      <c r="H57" s="19">
        <f t="shared" si="3"/>
        <v>3198965.1702230847</v>
      </c>
      <c r="I57" s="19">
        <f t="shared" si="4"/>
        <v>500000</v>
      </c>
      <c r="J57" s="1">
        <v>0</v>
      </c>
      <c r="K57" s="19">
        <f t="shared" si="5"/>
        <v>2637803.0603606249</v>
      </c>
      <c r="L57" s="20">
        <f t="shared" si="6"/>
        <v>130437619.84241134</v>
      </c>
      <c r="M57" s="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3" x14ac:dyDescent="0.15">
      <c r="A58" s="1"/>
      <c r="B58" s="1"/>
      <c r="C58" s="1"/>
      <c r="D58" s="3"/>
      <c r="E58" s="18">
        <f t="shared" si="0"/>
        <v>53</v>
      </c>
      <c r="F58" s="19">
        <f t="shared" si="1"/>
        <v>130437619.84241134</v>
      </c>
      <c r="G58" s="19">
        <f t="shared" si="2"/>
        <v>1040127.8978353521</v>
      </c>
      <c r="H58" s="19">
        <f t="shared" si="3"/>
        <v>3198965.1702230847</v>
      </c>
      <c r="I58" s="19">
        <f t="shared" si="4"/>
        <v>500000</v>
      </c>
      <c r="J58" s="1">
        <v>0</v>
      </c>
      <c r="K58" s="19">
        <f t="shared" si="5"/>
        <v>2658837.2723877328</v>
      </c>
      <c r="L58" s="20">
        <f t="shared" si="6"/>
        <v>127778782.57002361</v>
      </c>
      <c r="M58" s="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3" x14ac:dyDescent="0.15">
      <c r="A59" s="1"/>
      <c r="B59" s="1"/>
      <c r="C59" s="1"/>
      <c r="D59" s="3"/>
      <c r="E59" s="18">
        <f t="shared" si="0"/>
        <v>54</v>
      </c>
      <c r="F59" s="19">
        <f t="shared" si="1"/>
        <v>127778782.57002361</v>
      </c>
      <c r="G59" s="19">
        <f t="shared" si="2"/>
        <v>1018925.9560477289</v>
      </c>
      <c r="H59" s="19">
        <f t="shared" si="3"/>
        <v>3198965.1702230847</v>
      </c>
      <c r="I59" s="19">
        <f t="shared" si="4"/>
        <v>500000</v>
      </c>
      <c r="J59" s="19">
        <f>IF(L58&gt;0,$C$30,"")</f>
        <v>500000</v>
      </c>
      <c r="K59" s="19">
        <f t="shared" si="5"/>
        <v>3180039.2141753556</v>
      </c>
      <c r="L59" s="20">
        <f t="shared" si="6"/>
        <v>124598743.35584825</v>
      </c>
      <c r="M59" s="4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3" x14ac:dyDescent="0.15">
      <c r="A60" s="1"/>
      <c r="B60" s="1"/>
      <c r="C60" s="1"/>
      <c r="D60" s="3"/>
      <c r="E60" s="18">
        <f t="shared" si="0"/>
        <v>55</v>
      </c>
      <c r="F60" s="19">
        <f t="shared" si="1"/>
        <v>124598743.35584825</v>
      </c>
      <c r="G60" s="19">
        <f t="shared" si="2"/>
        <v>993567.87678447389</v>
      </c>
      <c r="H60" s="19">
        <f t="shared" si="3"/>
        <v>3198965.1702230847</v>
      </c>
      <c r="I60" s="19">
        <f t="shared" si="4"/>
        <v>500000</v>
      </c>
      <c r="J60" s="1">
        <v>0</v>
      </c>
      <c r="K60" s="19">
        <f t="shared" si="5"/>
        <v>2705397.2934386106</v>
      </c>
      <c r="L60" s="20">
        <f t="shared" si="6"/>
        <v>121893346.06240964</v>
      </c>
      <c r="M60" s="4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3" x14ac:dyDescent="0.15">
      <c r="A61" s="1"/>
      <c r="B61" s="1"/>
      <c r="C61" s="1"/>
      <c r="D61" s="3"/>
      <c r="E61" s="18">
        <f t="shared" si="0"/>
        <v>56</v>
      </c>
      <c r="F61" s="19">
        <f t="shared" si="1"/>
        <v>121893346.06240964</v>
      </c>
      <c r="G61" s="19">
        <f t="shared" si="2"/>
        <v>971994.65885061817</v>
      </c>
      <c r="H61" s="19">
        <f t="shared" si="3"/>
        <v>3198965.1702230847</v>
      </c>
      <c r="I61" s="19">
        <f t="shared" si="4"/>
        <v>500000</v>
      </c>
      <c r="J61" s="1">
        <v>0</v>
      </c>
      <c r="K61" s="19">
        <f t="shared" si="5"/>
        <v>2726970.5113724666</v>
      </c>
      <c r="L61" s="20">
        <f t="shared" si="6"/>
        <v>119166375.55103718</v>
      </c>
      <c r="M61" s="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3" x14ac:dyDescent="0.15">
      <c r="A62" s="1"/>
      <c r="B62" s="1"/>
      <c r="C62" s="1"/>
      <c r="D62" s="3"/>
      <c r="E62" s="18">
        <f t="shared" si="0"/>
        <v>57</v>
      </c>
      <c r="F62" s="19">
        <f t="shared" si="1"/>
        <v>119166375.55103718</v>
      </c>
      <c r="G62" s="19">
        <f t="shared" si="2"/>
        <v>950249.41304745467</v>
      </c>
      <c r="H62" s="19">
        <f t="shared" si="3"/>
        <v>3198965.1702230847</v>
      </c>
      <c r="I62" s="19">
        <f t="shared" si="4"/>
        <v>500000</v>
      </c>
      <c r="J62" s="1">
        <v>0</v>
      </c>
      <c r="K62" s="19">
        <f t="shared" si="5"/>
        <v>2748715.75717563</v>
      </c>
      <c r="L62" s="20">
        <f t="shared" si="6"/>
        <v>116417659.79386155</v>
      </c>
      <c r="M62" s="4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3" x14ac:dyDescent="0.15">
      <c r="A63" s="1"/>
      <c r="B63" s="1"/>
      <c r="C63" s="1"/>
      <c r="D63" s="3"/>
      <c r="E63" s="18">
        <f t="shared" si="0"/>
        <v>58</v>
      </c>
      <c r="F63" s="19">
        <f t="shared" si="1"/>
        <v>116417659.79386155</v>
      </c>
      <c r="G63" s="19">
        <f t="shared" si="2"/>
        <v>928330.76760059572</v>
      </c>
      <c r="H63" s="19">
        <f t="shared" si="3"/>
        <v>3198965.1702230847</v>
      </c>
      <c r="I63" s="19">
        <f t="shared" si="4"/>
        <v>500000</v>
      </c>
      <c r="J63" s="1">
        <v>0</v>
      </c>
      <c r="K63" s="19">
        <f t="shared" si="5"/>
        <v>2770634.4026224893</v>
      </c>
      <c r="L63" s="20">
        <f t="shared" si="6"/>
        <v>113647025.39123906</v>
      </c>
      <c r="M63" s="4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3" x14ac:dyDescent="0.15">
      <c r="A64" s="1"/>
      <c r="B64" s="1"/>
      <c r="C64" s="1"/>
      <c r="D64" s="3"/>
      <c r="E64" s="18">
        <f t="shared" si="0"/>
        <v>59</v>
      </c>
      <c r="F64" s="19">
        <f t="shared" si="1"/>
        <v>113647025.39123906</v>
      </c>
      <c r="G64" s="19">
        <f t="shared" si="2"/>
        <v>906237.33979693206</v>
      </c>
      <c r="H64" s="19">
        <f t="shared" si="3"/>
        <v>3198965.1702230847</v>
      </c>
      <c r="I64" s="19">
        <f t="shared" si="4"/>
        <v>500000</v>
      </c>
      <c r="J64" s="1">
        <v>0</v>
      </c>
      <c r="K64" s="19">
        <f t="shared" si="5"/>
        <v>2792727.8304261528</v>
      </c>
      <c r="L64" s="20">
        <f t="shared" si="6"/>
        <v>110854297.56081291</v>
      </c>
      <c r="M64" s="4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3" x14ac:dyDescent="0.15">
      <c r="A65" s="1"/>
      <c r="B65" s="1"/>
      <c r="C65" s="1"/>
      <c r="D65" s="3"/>
      <c r="E65" s="18">
        <f t="shared" si="0"/>
        <v>60</v>
      </c>
      <c r="F65" s="19">
        <f t="shared" si="1"/>
        <v>110854297.56081291</v>
      </c>
      <c r="G65" s="19">
        <f t="shared" si="2"/>
        <v>883967.73589740612</v>
      </c>
      <c r="H65" s="19">
        <f t="shared" si="3"/>
        <v>3198965.1702230847</v>
      </c>
      <c r="I65" s="19">
        <f t="shared" si="4"/>
        <v>500000</v>
      </c>
      <c r="J65" s="19">
        <f>IF(L64&gt;0,$C$30,"")</f>
        <v>500000</v>
      </c>
      <c r="K65" s="19">
        <f t="shared" si="5"/>
        <v>3314997.4343256787</v>
      </c>
      <c r="L65" s="20">
        <f t="shared" si="6"/>
        <v>107539300.12648723</v>
      </c>
      <c r="M65" s="4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3" x14ac:dyDescent="0.15">
      <c r="A66" s="1"/>
      <c r="B66" s="1"/>
      <c r="C66" s="1"/>
      <c r="D66" s="3"/>
      <c r="E66" s="18">
        <f t="shared" si="0"/>
        <v>61</v>
      </c>
      <c r="F66" s="19">
        <f t="shared" si="1"/>
        <v>107539300.12648723</v>
      </c>
      <c r="G66" s="19">
        <f t="shared" si="2"/>
        <v>857533.48083463742</v>
      </c>
      <c r="H66" s="19">
        <f t="shared" si="3"/>
        <v>3198965.1702230847</v>
      </c>
      <c r="I66" s="19">
        <f t="shared" si="4"/>
        <v>500000</v>
      </c>
      <c r="J66" s="1">
        <v>0</v>
      </c>
      <c r="K66" s="19">
        <f t="shared" si="5"/>
        <v>2841431.6893884474</v>
      </c>
      <c r="L66" s="20">
        <f t="shared" si="6"/>
        <v>104697868.43709877</v>
      </c>
      <c r="M66" s="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3" x14ac:dyDescent="0.15">
      <c r="A67" s="1"/>
      <c r="B67" s="1"/>
      <c r="C67" s="1"/>
      <c r="D67" s="3"/>
      <c r="E67" s="18">
        <f t="shared" si="0"/>
        <v>62</v>
      </c>
      <c r="F67" s="19">
        <f t="shared" si="1"/>
        <v>104697868.43709877</v>
      </c>
      <c r="G67" s="19">
        <f t="shared" si="2"/>
        <v>834875.50552431669</v>
      </c>
      <c r="H67" s="19">
        <f t="shared" si="3"/>
        <v>3198965.1702230847</v>
      </c>
      <c r="I67" s="19">
        <f t="shared" si="4"/>
        <v>500000</v>
      </c>
      <c r="J67" s="1">
        <v>0</v>
      </c>
      <c r="K67" s="19">
        <f t="shared" si="5"/>
        <v>2864089.6646987679</v>
      </c>
      <c r="L67" s="20">
        <f t="shared" si="6"/>
        <v>101833778.77240001</v>
      </c>
      <c r="M67" s="4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3" x14ac:dyDescent="0.15">
      <c r="A68" s="1"/>
      <c r="B68" s="1"/>
      <c r="C68" s="1"/>
      <c r="D68" s="3"/>
      <c r="E68" s="18">
        <f t="shared" si="0"/>
        <v>63</v>
      </c>
      <c r="F68" s="19">
        <f t="shared" si="1"/>
        <v>101833778.77240001</v>
      </c>
      <c r="G68" s="19">
        <f t="shared" si="2"/>
        <v>812036.85233703686</v>
      </c>
      <c r="H68" s="19">
        <f t="shared" si="3"/>
        <v>3198965.1702230847</v>
      </c>
      <c r="I68" s="19">
        <f t="shared" si="4"/>
        <v>500000</v>
      </c>
      <c r="J68" s="1">
        <v>0</v>
      </c>
      <c r="K68" s="19">
        <f t="shared" si="5"/>
        <v>2886928.317886048</v>
      </c>
      <c r="L68" s="20">
        <f t="shared" si="6"/>
        <v>98946850.454513952</v>
      </c>
      <c r="M68" s="4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3" x14ac:dyDescent="0.15">
      <c r="A69" s="1"/>
      <c r="B69" s="1"/>
      <c r="C69" s="1"/>
      <c r="D69" s="3"/>
      <c r="E69" s="18">
        <f t="shared" si="0"/>
        <v>64</v>
      </c>
      <c r="F69" s="19">
        <f t="shared" si="1"/>
        <v>98946850.454513952</v>
      </c>
      <c r="G69" s="19">
        <f t="shared" si="2"/>
        <v>789016.08052203455</v>
      </c>
      <c r="H69" s="19">
        <f t="shared" si="3"/>
        <v>3198965.1702230847</v>
      </c>
      <c r="I69" s="19">
        <f t="shared" si="4"/>
        <v>500000</v>
      </c>
      <c r="J69" s="1">
        <v>0</v>
      </c>
      <c r="K69" s="19">
        <f t="shared" si="5"/>
        <v>2909949.08970105</v>
      </c>
      <c r="L69" s="20">
        <f t="shared" si="6"/>
        <v>96036901.364812896</v>
      </c>
      <c r="M69" s="4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3" x14ac:dyDescent="0.15">
      <c r="A70" s="1"/>
      <c r="B70" s="1"/>
      <c r="C70" s="1"/>
      <c r="D70" s="3"/>
      <c r="E70" s="18">
        <f t="shared" si="0"/>
        <v>65</v>
      </c>
      <c r="F70" s="19">
        <f t="shared" si="1"/>
        <v>96036901.364812896</v>
      </c>
      <c r="G70" s="19">
        <f t="shared" si="2"/>
        <v>765811.73783979763</v>
      </c>
      <c r="H70" s="19">
        <f t="shared" si="3"/>
        <v>3198965.1702230847</v>
      </c>
      <c r="I70" s="19">
        <f t="shared" si="4"/>
        <v>500000</v>
      </c>
      <c r="J70" s="1">
        <v>0</v>
      </c>
      <c r="K70" s="19">
        <f t="shared" si="5"/>
        <v>2933153.4323832872</v>
      </c>
      <c r="L70" s="20">
        <f t="shared" si="6"/>
        <v>93103747.932429612</v>
      </c>
      <c r="M70" s="4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3" x14ac:dyDescent="0.15">
      <c r="A71" s="1"/>
      <c r="B71" s="1"/>
      <c r="C71" s="1"/>
      <c r="D71" s="3"/>
      <c r="E71" s="18">
        <f t="shared" si="0"/>
        <v>66</v>
      </c>
      <c r="F71" s="19">
        <f t="shared" si="1"/>
        <v>93103747.932429612</v>
      </c>
      <c r="G71" s="19">
        <f t="shared" si="2"/>
        <v>742422.36047045223</v>
      </c>
      <c r="H71" s="19">
        <f t="shared" si="3"/>
        <v>3198965.1702230847</v>
      </c>
      <c r="I71" s="19">
        <f t="shared" si="4"/>
        <v>500000</v>
      </c>
      <c r="J71" s="19">
        <f>IF(L70&gt;0,$C$30,"")</f>
        <v>500000</v>
      </c>
      <c r="K71" s="19">
        <f t="shared" si="5"/>
        <v>3456542.8097526324</v>
      </c>
      <c r="L71" s="20">
        <f t="shared" si="6"/>
        <v>89647205.122676983</v>
      </c>
      <c r="M71" s="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3" x14ac:dyDescent="0.15">
      <c r="A72" s="1"/>
      <c r="B72" s="1"/>
      <c r="C72" s="1"/>
      <c r="D72" s="3"/>
      <c r="E72" s="18">
        <f t="shared" si="0"/>
        <v>67</v>
      </c>
      <c r="F72" s="19">
        <f t="shared" si="1"/>
        <v>89647205.122676983</v>
      </c>
      <c r="G72" s="19">
        <f t="shared" si="2"/>
        <v>714859.4027069672</v>
      </c>
      <c r="H72" s="19">
        <f t="shared" si="3"/>
        <v>3198965.1702230847</v>
      </c>
      <c r="I72" s="19">
        <f t="shared" si="4"/>
        <v>500000</v>
      </c>
      <c r="J72" s="1">
        <v>0</v>
      </c>
      <c r="K72" s="19">
        <f t="shared" si="5"/>
        <v>2984105.7675161175</v>
      </c>
      <c r="L72" s="20">
        <f t="shared" ref="L72:L135" si="7">IF(AND(F72&gt;0,F72&gt;K72),F72-K72,IF(AND(F72&gt;0,F72&lt;K72),F72-F72,0))</f>
        <v>86663099.355160862</v>
      </c>
      <c r="M72" s="4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3" x14ac:dyDescent="0.15">
      <c r="A73" s="1"/>
      <c r="B73" s="1"/>
      <c r="C73" s="1"/>
      <c r="D73" s="3"/>
      <c r="E73" s="18">
        <f t="shared" si="0"/>
        <v>68</v>
      </c>
      <c r="F73" s="19">
        <f t="shared" si="1"/>
        <v>86663099.355160862</v>
      </c>
      <c r="G73" s="19">
        <f t="shared" si="2"/>
        <v>691063.72426209203</v>
      </c>
      <c r="H73" s="19">
        <f t="shared" si="3"/>
        <v>3198965.1702230847</v>
      </c>
      <c r="I73" s="19">
        <f t="shared" si="4"/>
        <v>500000</v>
      </c>
      <c r="J73" s="1">
        <v>0</v>
      </c>
      <c r="K73" s="19">
        <f t="shared" si="5"/>
        <v>3007901.4459609929</v>
      </c>
      <c r="L73" s="20">
        <f t="shared" si="7"/>
        <v>83655197.909199864</v>
      </c>
      <c r="M73" s="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3" x14ac:dyDescent="0.15">
      <c r="A74" s="1"/>
      <c r="B74" s="1"/>
      <c r="C74" s="1"/>
      <c r="D74" s="3"/>
      <c r="E74" s="18">
        <f t="shared" si="0"/>
        <v>69</v>
      </c>
      <c r="F74" s="19">
        <f t="shared" si="1"/>
        <v>83655197.909199864</v>
      </c>
      <c r="G74" s="19">
        <f t="shared" si="2"/>
        <v>667078.29573569633</v>
      </c>
      <c r="H74" s="19">
        <f t="shared" si="3"/>
        <v>3198965.1702230847</v>
      </c>
      <c r="I74" s="19">
        <f t="shared" si="4"/>
        <v>500000</v>
      </c>
      <c r="J74" s="1">
        <v>0</v>
      </c>
      <c r="K74" s="19">
        <f t="shared" si="5"/>
        <v>3031886.8744873884</v>
      </c>
      <c r="L74" s="20">
        <f t="shared" si="7"/>
        <v>80623311.034712479</v>
      </c>
      <c r="M74" s="4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3" x14ac:dyDescent="0.15">
      <c r="A75" s="1"/>
      <c r="B75" s="1"/>
      <c r="C75" s="1"/>
      <c r="D75" s="3"/>
      <c r="E75" s="18">
        <f t="shared" si="0"/>
        <v>70</v>
      </c>
      <c r="F75" s="19">
        <f t="shared" si="1"/>
        <v>80623311.034712479</v>
      </c>
      <c r="G75" s="19">
        <f t="shared" si="2"/>
        <v>642901.60403398378</v>
      </c>
      <c r="H75" s="19">
        <f t="shared" si="3"/>
        <v>3198965.1702230847</v>
      </c>
      <c r="I75" s="19">
        <f t="shared" si="4"/>
        <v>500000</v>
      </c>
      <c r="J75" s="1">
        <v>0</v>
      </c>
      <c r="K75" s="19">
        <f t="shared" si="5"/>
        <v>3056063.566189101</v>
      </c>
      <c r="L75" s="20">
        <f t="shared" si="7"/>
        <v>77567247.468523383</v>
      </c>
      <c r="M75" s="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3" x14ac:dyDescent="0.15">
      <c r="A76" s="1"/>
      <c r="B76" s="1"/>
      <c r="C76" s="1"/>
      <c r="D76" s="3"/>
      <c r="E76" s="18">
        <f t="shared" si="0"/>
        <v>71</v>
      </c>
      <c r="F76" s="19">
        <f t="shared" si="1"/>
        <v>77567247.468523383</v>
      </c>
      <c r="G76" s="19">
        <f t="shared" si="2"/>
        <v>618532.12399753544</v>
      </c>
      <c r="H76" s="19">
        <f t="shared" si="3"/>
        <v>3198965.1702230847</v>
      </c>
      <c r="I76" s="19">
        <f t="shared" si="4"/>
        <v>500000</v>
      </c>
      <c r="J76" s="1">
        <v>0</v>
      </c>
      <c r="K76" s="19">
        <f t="shared" si="5"/>
        <v>3080433.0462255492</v>
      </c>
      <c r="L76" s="20">
        <f t="shared" si="7"/>
        <v>74486814.422297835</v>
      </c>
      <c r="M76" s="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3" x14ac:dyDescent="0.15">
      <c r="A77" s="1"/>
      <c r="B77" s="1"/>
      <c r="C77" s="1"/>
      <c r="D77" s="3"/>
      <c r="E77" s="18">
        <f t="shared" si="0"/>
        <v>72</v>
      </c>
      <c r="F77" s="19">
        <f t="shared" si="1"/>
        <v>74486814.422297835</v>
      </c>
      <c r="G77" s="19">
        <f t="shared" si="2"/>
        <v>593968.31830509717</v>
      </c>
      <c r="H77" s="19">
        <f t="shared" si="3"/>
        <v>3198965.1702230847</v>
      </c>
      <c r="I77" s="19">
        <f t="shared" si="4"/>
        <v>500000</v>
      </c>
      <c r="J77" s="19">
        <f>IF(L76&gt;0,$C$30,"")</f>
        <v>500000</v>
      </c>
      <c r="K77" s="19">
        <f t="shared" si="5"/>
        <v>3604996.8519179877</v>
      </c>
      <c r="L77" s="20">
        <f t="shared" si="7"/>
        <v>70881817.570379853</v>
      </c>
      <c r="M77" s="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3" x14ac:dyDescent="0.15">
      <c r="A78" s="1"/>
      <c r="B78" s="1"/>
      <c r="C78" s="1"/>
      <c r="D78" s="3"/>
      <c r="E78" s="18">
        <f t="shared" si="0"/>
        <v>73</v>
      </c>
      <c r="F78" s="19">
        <f t="shared" si="1"/>
        <v>70881817.570379853</v>
      </c>
      <c r="G78" s="19">
        <f t="shared" si="2"/>
        <v>565221.56716214714</v>
      </c>
      <c r="H78" s="19">
        <f t="shared" si="3"/>
        <v>3198965.1702230847</v>
      </c>
      <c r="I78" s="19">
        <f t="shared" si="4"/>
        <v>500000</v>
      </c>
      <c r="J78" s="1">
        <v>0</v>
      </c>
      <c r="K78" s="19">
        <f t="shared" si="5"/>
        <v>3133743.6030609375</v>
      </c>
      <c r="L78" s="20">
        <f t="shared" si="7"/>
        <v>67748073.967318922</v>
      </c>
      <c r="M78" s="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3" x14ac:dyDescent="0.15">
      <c r="A79" s="1"/>
      <c r="B79" s="1"/>
      <c r="C79" s="1"/>
      <c r="D79" s="3"/>
      <c r="E79" s="18">
        <f t="shared" si="0"/>
        <v>74</v>
      </c>
      <c r="F79" s="19">
        <f t="shared" si="1"/>
        <v>67748073.967318922</v>
      </c>
      <c r="G79" s="19">
        <f t="shared" si="2"/>
        <v>540232.6556031605</v>
      </c>
      <c r="H79" s="19">
        <f t="shared" si="3"/>
        <v>3198965.1702230847</v>
      </c>
      <c r="I79" s="19">
        <f t="shared" si="4"/>
        <v>500000</v>
      </c>
      <c r="J79" s="1">
        <v>0</v>
      </c>
      <c r="K79" s="19">
        <f t="shared" si="5"/>
        <v>3158732.5146199241</v>
      </c>
      <c r="L79" s="20">
        <f t="shared" si="7"/>
        <v>64589341.452698998</v>
      </c>
      <c r="M79" s="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3" x14ac:dyDescent="0.15">
      <c r="A80" s="1"/>
      <c r="B80" s="1"/>
      <c r="C80" s="1"/>
      <c r="D80" s="3"/>
      <c r="E80" s="18">
        <f t="shared" si="0"/>
        <v>75</v>
      </c>
      <c r="F80" s="19">
        <f t="shared" si="1"/>
        <v>64589341.452698998</v>
      </c>
      <c r="G80" s="19">
        <f t="shared" si="2"/>
        <v>515044.4789542369</v>
      </c>
      <c r="H80" s="19">
        <f t="shared" si="3"/>
        <v>3198965.1702230847</v>
      </c>
      <c r="I80" s="19">
        <f t="shared" si="4"/>
        <v>500000</v>
      </c>
      <c r="J80" s="1">
        <v>0</v>
      </c>
      <c r="K80" s="19">
        <f t="shared" si="5"/>
        <v>3183920.6912688478</v>
      </c>
      <c r="L80" s="20">
        <f t="shared" si="7"/>
        <v>61405420.761430152</v>
      </c>
      <c r="M80" s="4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3" x14ac:dyDescent="0.15">
      <c r="A81" s="1"/>
      <c r="B81" s="1"/>
      <c r="C81" s="1"/>
      <c r="D81" s="3"/>
      <c r="E81" s="18">
        <f t="shared" si="0"/>
        <v>76</v>
      </c>
      <c r="F81" s="19">
        <f t="shared" si="1"/>
        <v>61405420.761430152</v>
      </c>
      <c r="G81" s="19">
        <f t="shared" si="2"/>
        <v>489655.44824756676</v>
      </c>
      <c r="H81" s="19">
        <f t="shared" si="3"/>
        <v>3198965.1702230847</v>
      </c>
      <c r="I81" s="19">
        <f t="shared" si="4"/>
        <v>500000</v>
      </c>
      <c r="J81" s="1">
        <v>0</v>
      </c>
      <c r="K81" s="19">
        <f t="shared" si="5"/>
        <v>3209309.7219755179</v>
      </c>
      <c r="L81" s="20">
        <f t="shared" si="7"/>
        <v>58196111.039454632</v>
      </c>
      <c r="M81" s="4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3" x14ac:dyDescent="0.15">
      <c r="A82" s="1"/>
      <c r="B82" s="1"/>
      <c r="C82" s="1"/>
      <c r="D82" s="3"/>
      <c r="E82" s="18">
        <f t="shared" si="0"/>
        <v>77</v>
      </c>
      <c r="F82" s="19">
        <f t="shared" si="1"/>
        <v>58196111.039454632</v>
      </c>
      <c r="G82" s="19">
        <f t="shared" si="2"/>
        <v>464063.96184468787</v>
      </c>
      <c r="H82" s="19">
        <f t="shared" si="3"/>
        <v>3198965.1702230847</v>
      </c>
      <c r="I82" s="19">
        <f t="shared" si="4"/>
        <v>500000</v>
      </c>
      <c r="J82" s="1">
        <v>0</v>
      </c>
      <c r="K82" s="19">
        <f t="shared" si="5"/>
        <v>3234901.2083783969</v>
      </c>
      <c r="L82" s="20">
        <f t="shared" si="7"/>
        <v>54961209.831076235</v>
      </c>
      <c r="M82" s="4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3" x14ac:dyDescent="0.15">
      <c r="A83" s="1"/>
      <c r="B83" s="1"/>
      <c r="C83" s="1"/>
      <c r="D83" s="3"/>
      <c r="E83" s="18">
        <f t="shared" si="0"/>
        <v>78</v>
      </c>
      <c r="F83" s="19">
        <f t="shared" si="1"/>
        <v>54961209.831076235</v>
      </c>
      <c r="G83" s="19">
        <f t="shared" si="2"/>
        <v>438268.40533544804</v>
      </c>
      <c r="H83" s="19">
        <f t="shared" si="3"/>
        <v>3198965.1702230847</v>
      </c>
      <c r="I83" s="19">
        <f t="shared" si="4"/>
        <v>500000</v>
      </c>
      <c r="J83" s="19">
        <f>IF(L82&gt;0,$C$30,"")</f>
        <v>500000</v>
      </c>
      <c r="K83" s="19">
        <f t="shared" si="5"/>
        <v>3760696.7648876365</v>
      </c>
      <c r="L83" s="20">
        <f t="shared" si="7"/>
        <v>51200513.066188596</v>
      </c>
      <c r="M83" s="4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3" x14ac:dyDescent="0.15">
      <c r="A84" s="1"/>
      <c r="B84" s="1"/>
      <c r="C84" s="1"/>
      <c r="D84" s="3"/>
      <c r="E84" s="18">
        <f t="shared" si="0"/>
        <v>79</v>
      </c>
      <c r="F84" s="19">
        <f t="shared" si="1"/>
        <v>51200513.066188596</v>
      </c>
      <c r="G84" s="19">
        <f t="shared" si="2"/>
        <v>408280.0812217099</v>
      </c>
      <c r="H84" s="19">
        <f t="shared" si="3"/>
        <v>3198965.1702230847</v>
      </c>
      <c r="I84" s="19">
        <f t="shared" si="4"/>
        <v>500000</v>
      </c>
      <c r="J84" s="1">
        <v>0</v>
      </c>
      <c r="K84" s="19">
        <f t="shared" si="5"/>
        <v>3290685.0890013748</v>
      </c>
      <c r="L84" s="20">
        <f t="shared" si="7"/>
        <v>47909827.977187224</v>
      </c>
      <c r="M84" s="4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3" x14ac:dyDescent="0.15">
      <c r="A85" s="1"/>
      <c r="B85" s="1"/>
      <c r="C85" s="1"/>
      <c r="D85" s="3"/>
      <c r="E85" s="18">
        <f t="shared" si="0"/>
        <v>80</v>
      </c>
      <c r="F85" s="19">
        <f t="shared" si="1"/>
        <v>47909827.977187224</v>
      </c>
      <c r="G85" s="19">
        <f t="shared" si="2"/>
        <v>382039.69621471327</v>
      </c>
      <c r="H85" s="19">
        <f t="shared" si="3"/>
        <v>3198965.1702230847</v>
      </c>
      <c r="I85" s="19">
        <f t="shared" si="4"/>
        <v>500000</v>
      </c>
      <c r="J85" s="1">
        <v>0</v>
      </c>
      <c r="K85" s="19">
        <f t="shared" si="5"/>
        <v>3316925.4740083716</v>
      </c>
      <c r="L85" s="20">
        <f t="shared" si="7"/>
        <v>44592902.50317885</v>
      </c>
      <c r="M85" s="4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3" x14ac:dyDescent="0.15">
      <c r="A86" s="1"/>
      <c r="B86" s="1"/>
      <c r="C86" s="1"/>
      <c r="D86" s="3"/>
      <c r="E86" s="18">
        <f t="shared" si="0"/>
        <v>81</v>
      </c>
      <c r="F86" s="19">
        <f t="shared" si="1"/>
        <v>44592902.50317885</v>
      </c>
      <c r="G86" s="19">
        <f t="shared" si="2"/>
        <v>355590.06669276231</v>
      </c>
      <c r="H86" s="19">
        <f t="shared" si="3"/>
        <v>3198965.1702230847</v>
      </c>
      <c r="I86" s="19">
        <f t="shared" si="4"/>
        <v>500000</v>
      </c>
      <c r="J86" s="1">
        <v>0</v>
      </c>
      <c r="K86" s="19">
        <f t="shared" si="5"/>
        <v>3343375.1035303222</v>
      </c>
      <c r="L86" s="20">
        <f t="shared" si="7"/>
        <v>41249527.399648525</v>
      </c>
      <c r="M86" s="4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3" x14ac:dyDescent="0.15">
      <c r="A87" s="1"/>
      <c r="B87" s="1"/>
      <c r="C87" s="1"/>
      <c r="D87" s="3"/>
      <c r="E87" s="18">
        <f t="shared" si="0"/>
        <v>82</v>
      </c>
      <c r="F87" s="19">
        <f t="shared" si="1"/>
        <v>41249527.399648525</v>
      </c>
      <c r="G87" s="19">
        <f t="shared" si="2"/>
        <v>328929.52411071089</v>
      </c>
      <c r="H87" s="19">
        <f t="shared" si="3"/>
        <v>3198965.1702230847</v>
      </c>
      <c r="I87" s="19">
        <f t="shared" si="4"/>
        <v>500000</v>
      </c>
      <c r="J87" s="1">
        <v>0</v>
      </c>
      <c r="K87" s="19">
        <f t="shared" si="5"/>
        <v>3370035.646112374</v>
      </c>
      <c r="L87" s="20">
        <f t="shared" si="7"/>
        <v>37879491.75353615</v>
      </c>
      <c r="M87" s="4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3" x14ac:dyDescent="0.15">
      <c r="A88" s="1"/>
      <c r="B88" s="1"/>
      <c r="C88" s="1"/>
      <c r="D88" s="3"/>
      <c r="E88" s="18">
        <f t="shared" si="0"/>
        <v>83</v>
      </c>
      <c r="F88" s="19">
        <f t="shared" si="1"/>
        <v>37879491.75353615</v>
      </c>
      <c r="G88" s="19">
        <f t="shared" si="2"/>
        <v>302056.38661819935</v>
      </c>
      <c r="H88" s="19">
        <f t="shared" si="3"/>
        <v>3198965.1702230847</v>
      </c>
      <c r="I88" s="19">
        <f t="shared" si="4"/>
        <v>500000</v>
      </c>
      <c r="J88" s="1">
        <v>0</v>
      </c>
      <c r="K88" s="19">
        <f t="shared" si="5"/>
        <v>3396908.7836048855</v>
      </c>
      <c r="L88" s="20">
        <f t="shared" si="7"/>
        <v>34482582.969931267</v>
      </c>
      <c r="M88" s="4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3" x14ac:dyDescent="0.15">
      <c r="A89" s="1"/>
      <c r="B89" s="1"/>
      <c r="C89" s="1"/>
      <c r="D89" s="3"/>
      <c r="E89" s="18">
        <f t="shared" si="0"/>
        <v>84</v>
      </c>
      <c r="F89" s="19">
        <f t="shared" si="1"/>
        <v>34482582.969931267</v>
      </c>
      <c r="G89" s="19">
        <f t="shared" si="2"/>
        <v>274968.95895355736</v>
      </c>
      <c r="H89" s="19">
        <f t="shared" si="3"/>
        <v>3198965.1702230847</v>
      </c>
      <c r="I89" s="19">
        <f t="shared" si="4"/>
        <v>500000</v>
      </c>
      <c r="J89" s="19">
        <f>IF(L88&gt;0,$C$30,"")</f>
        <v>500000</v>
      </c>
      <c r="K89" s="19">
        <f t="shared" si="5"/>
        <v>3923996.2112695272</v>
      </c>
      <c r="L89" s="20">
        <f t="shared" si="7"/>
        <v>30558586.75866174</v>
      </c>
      <c r="M89" s="4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3" x14ac:dyDescent="0.15">
      <c r="A90" s="1"/>
      <c r="B90" s="1"/>
      <c r="C90" s="1"/>
      <c r="D90" s="3"/>
      <c r="E90" s="18">
        <f t="shared" si="0"/>
        <v>85</v>
      </c>
      <c r="F90" s="19">
        <f t="shared" si="1"/>
        <v>30558586.75866174</v>
      </c>
      <c r="G90" s="19">
        <f t="shared" si="2"/>
        <v>243678.46212240783</v>
      </c>
      <c r="H90" s="19">
        <f t="shared" si="3"/>
        <v>3198965.1702230847</v>
      </c>
      <c r="I90" s="19">
        <f t="shared" si="4"/>
        <v>500000</v>
      </c>
      <c r="J90" s="1">
        <v>0</v>
      </c>
      <c r="K90" s="19">
        <f t="shared" si="5"/>
        <v>3455286.708100677</v>
      </c>
      <c r="L90" s="20">
        <f t="shared" si="7"/>
        <v>27103300.050561063</v>
      </c>
      <c r="M90" s="4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3" x14ac:dyDescent="0.15">
      <c r="A91" s="1"/>
      <c r="B91" s="1"/>
      <c r="C91" s="1"/>
      <c r="D91" s="3"/>
      <c r="E91" s="18">
        <f t="shared" si="0"/>
        <v>86</v>
      </c>
      <c r="F91" s="19">
        <f t="shared" si="1"/>
        <v>27103300.050561063</v>
      </c>
      <c r="G91" s="19">
        <f t="shared" si="2"/>
        <v>216125.52068988842</v>
      </c>
      <c r="H91" s="19">
        <f t="shared" si="3"/>
        <v>3198965.1702230847</v>
      </c>
      <c r="I91" s="19">
        <f t="shared" si="4"/>
        <v>500000</v>
      </c>
      <c r="J91" s="1">
        <v>0</v>
      </c>
      <c r="K91" s="19">
        <f t="shared" si="5"/>
        <v>3482839.6495331964</v>
      </c>
      <c r="L91" s="20">
        <f t="shared" si="7"/>
        <v>23620460.401027866</v>
      </c>
      <c r="M91" s="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3" x14ac:dyDescent="0.15">
      <c r="A92" s="1"/>
      <c r="B92" s="1"/>
      <c r="C92" s="1"/>
      <c r="D92" s="3"/>
      <c r="E92" s="18">
        <f t="shared" si="0"/>
        <v>87</v>
      </c>
      <c r="F92" s="19">
        <f t="shared" si="1"/>
        <v>23620460.401027866</v>
      </c>
      <c r="G92" s="19">
        <f t="shared" si="2"/>
        <v>188352.86823315674</v>
      </c>
      <c r="H92" s="19">
        <f t="shared" si="3"/>
        <v>3198965.1702230847</v>
      </c>
      <c r="I92" s="19">
        <f t="shared" si="4"/>
        <v>500000</v>
      </c>
      <c r="J92" s="1">
        <v>0</v>
      </c>
      <c r="K92" s="19">
        <f t="shared" si="5"/>
        <v>3510612.3019899279</v>
      </c>
      <c r="L92" s="20">
        <f t="shared" si="7"/>
        <v>20109848.099037938</v>
      </c>
      <c r="M92" s="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3" x14ac:dyDescent="0.15">
      <c r="A93" s="1"/>
      <c r="B93" s="1"/>
      <c r="C93" s="1"/>
      <c r="D93" s="3"/>
      <c r="E93" s="18">
        <f t="shared" si="0"/>
        <v>88</v>
      </c>
      <c r="F93" s="19">
        <f t="shared" si="1"/>
        <v>20109848.099037938</v>
      </c>
      <c r="G93" s="19">
        <f t="shared" si="2"/>
        <v>160358.75274565193</v>
      </c>
      <c r="H93" s="19">
        <f t="shared" si="3"/>
        <v>3198965.1702230847</v>
      </c>
      <c r="I93" s="19">
        <f t="shared" si="4"/>
        <v>500000</v>
      </c>
      <c r="J93" s="1">
        <v>0</v>
      </c>
      <c r="K93" s="19">
        <f t="shared" si="5"/>
        <v>3538606.4174774326</v>
      </c>
      <c r="L93" s="20">
        <f t="shared" si="7"/>
        <v>16571241.681560505</v>
      </c>
      <c r="M93" s="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3" x14ac:dyDescent="0.15">
      <c r="A94" s="1"/>
      <c r="B94" s="1"/>
      <c r="C94" s="1"/>
      <c r="D94" s="3"/>
      <c r="E94" s="18">
        <f t="shared" si="0"/>
        <v>89</v>
      </c>
      <c r="F94" s="19">
        <f t="shared" si="1"/>
        <v>16571241.681560505</v>
      </c>
      <c r="G94" s="19">
        <f t="shared" si="2"/>
        <v>132141.40825006683</v>
      </c>
      <c r="H94" s="19">
        <f t="shared" si="3"/>
        <v>3198965.1702230847</v>
      </c>
      <c r="I94" s="19">
        <f t="shared" si="4"/>
        <v>500000</v>
      </c>
      <c r="J94" s="1">
        <v>0</v>
      </c>
      <c r="K94" s="19">
        <f t="shared" si="5"/>
        <v>3566823.7619730178</v>
      </c>
      <c r="L94" s="20">
        <f t="shared" si="7"/>
        <v>13004417.919587487</v>
      </c>
      <c r="M94" s="4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3" x14ac:dyDescent="0.15">
      <c r="A95" s="1"/>
      <c r="B95" s="1"/>
      <c r="C95" s="1"/>
      <c r="D95" s="3"/>
      <c r="E95" s="18">
        <f t="shared" si="0"/>
        <v>90</v>
      </c>
      <c r="F95" s="19">
        <f t="shared" si="1"/>
        <v>13004417.919587487</v>
      </c>
      <c r="G95" s="19">
        <f t="shared" si="2"/>
        <v>103699.05468694317</v>
      </c>
      <c r="H95" s="19">
        <f t="shared" si="3"/>
        <v>3198965.1702230847</v>
      </c>
      <c r="I95" s="19">
        <f t="shared" si="4"/>
        <v>500000</v>
      </c>
      <c r="J95" s="19">
        <f>IF(L94&gt;0,$C$30,"")</f>
        <v>500000</v>
      </c>
      <c r="K95" s="19">
        <f t="shared" si="5"/>
        <v>4095266.1155361417</v>
      </c>
      <c r="L95" s="20">
        <f t="shared" si="7"/>
        <v>8909151.8040513452</v>
      </c>
      <c r="M95" s="4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3" x14ac:dyDescent="0.15">
      <c r="A96" s="1"/>
      <c r="B96" s="1"/>
      <c r="C96" s="1"/>
      <c r="D96" s="3"/>
      <c r="E96" s="18">
        <f t="shared" si="0"/>
        <v>91</v>
      </c>
      <c r="F96" s="19">
        <f t="shared" si="1"/>
        <v>8909151.8040513452</v>
      </c>
      <c r="G96" s="19">
        <f t="shared" si="2"/>
        <v>71042.827587926746</v>
      </c>
      <c r="H96" s="19">
        <f t="shared" si="3"/>
        <v>3198965.1702230847</v>
      </c>
      <c r="I96" s="19">
        <f t="shared" si="4"/>
        <v>500000</v>
      </c>
      <c r="J96" s="1">
        <v>0</v>
      </c>
      <c r="K96" s="19">
        <f t="shared" si="5"/>
        <v>3627922.342635158</v>
      </c>
      <c r="L96" s="20">
        <f t="shared" si="7"/>
        <v>5281229.4614161868</v>
      </c>
      <c r="M96" s="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3" x14ac:dyDescent="0.15">
      <c r="A97" s="1"/>
      <c r="B97" s="1"/>
      <c r="C97" s="1"/>
      <c r="D97" s="3"/>
      <c r="E97" s="18">
        <f t="shared" si="0"/>
        <v>92</v>
      </c>
      <c r="F97" s="19">
        <f t="shared" si="1"/>
        <v>5281229.4614161868</v>
      </c>
      <c r="G97" s="19">
        <f t="shared" si="2"/>
        <v>42113.265362596467</v>
      </c>
      <c r="H97" s="19">
        <f t="shared" si="3"/>
        <v>3198965.1702230847</v>
      </c>
      <c r="I97" s="19">
        <f t="shared" si="4"/>
        <v>500000</v>
      </c>
      <c r="J97" s="1">
        <v>0</v>
      </c>
      <c r="K97" s="19">
        <f t="shared" si="5"/>
        <v>3656851.9048604881</v>
      </c>
      <c r="L97" s="20">
        <f t="shared" si="7"/>
        <v>1624377.5565556986</v>
      </c>
      <c r="M97" s="4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3" x14ac:dyDescent="0.15">
      <c r="A98" s="1"/>
      <c r="B98" s="1"/>
      <c r="C98" s="1"/>
      <c r="D98" s="3"/>
      <c r="E98" s="18">
        <f t="shared" si="0"/>
        <v>93</v>
      </c>
      <c r="F98" s="19">
        <f t="shared" si="1"/>
        <v>1624377.5565556986</v>
      </c>
      <c r="G98" s="19">
        <f t="shared" si="2"/>
        <v>12953.014745534707</v>
      </c>
      <c r="H98" s="19">
        <f t="shared" si="3"/>
        <v>3198965.1702230847</v>
      </c>
      <c r="I98" s="19">
        <f t="shared" si="4"/>
        <v>500000</v>
      </c>
      <c r="J98" s="1">
        <v>0</v>
      </c>
      <c r="K98" s="19">
        <f t="shared" si="5"/>
        <v>3686012.1554775499</v>
      </c>
      <c r="L98" s="20">
        <f t="shared" si="7"/>
        <v>0</v>
      </c>
      <c r="M98" s="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3" x14ac:dyDescent="0.15">
      <c r="A99" s="1"/>
      <c r="B99" s="1"/>
      <c r="C99" s="1"/>
      <c r="D99" s="3"/>
      <c r="E99" s="18" t="str">
        <f t="shared" si="0"/>
        <v/>
      </c>
      <c r="F99" s="1" t="str">
        <f t="shared" si="1"/>
        <v/>
      </c>
      <c r="G99" s="1" t="str">
        <f t="shared" si="2"/>
        <v/>
      </c>
      <c r="H99" s="1" t="str">
        <f t="shared" si="3"/>
        <v/>
      </c>
      <c r="I99" s="1" t="str">
        <f t="shared" si="4"/>
        <v/>
      </c>
      <c r="J99" s="1">
        <v>0</v>
      </c>
      <c r="K99" s="1" t="str">
        <f t="shared" si="5"/>
        <v/>
      </c>
      <c r="L99" s="20">
        <f t="shared" si="7"/>
        <v>0</v>
      </c>
      <c r="M99" s="4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3" x14ac:dyDescent="0.15">
      <c r="A100" s="1"/>
      <c r="B100" s="1"/>
      <c r="C100" s="1"/>
      <c r="D100" s="3"/>
      <c r="E100" s="18" t="str">
        <f>IF(L99&gt;0,E99+1,"")</f>
        <v/>
      </c>
      <c r="F100" s="1" t="str">
        <f t="shared" si="1"/>
        <v/>
      </c>
      <c r="G100" s="1" t="str">
        <f t="shared" si="2"/>
        <v/>
      </c>
      <c r="H100" s="1" t="str">
        <f t="shared" si="3"/>
        <v/>
      </c>
      <c r="I100" s="1" t="str">
        <f t="shared" si="4"/>
        <v/>
      </c>
      <c r="J100" s="1">
        <v>0</v>
      </c>
      <c r="K100" s="1" t="str">
        <f t="shared" si="5"/>
        <v/>
      </c>
      <c r="L100" s="20">
        <f t="shared" si="7"/>
        <v>0</v>
      </c>
      <c r="M100" s="4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3" x14ac:dyDescent="0.15">
      <c r="A101" s="1"/>
      <c r="B101" s="1"/>
      <c r="C101" s="1"/>
      <c r="D101" s="3"/>
      <c r="E101" s="18" t="str">
        <f t="shared" si="0"/>
        <v/>
      </c>
      <c r="F101" s="1" t="str">
        <f t="shared" si="1"/>
        <v/>
      </c>
      <c r="G101" s="1" t="str">
        <f t="shared" si="2"/>
        <v/>
      </c>
      <c r="H101" s="1" t="str">
        <f t="shared" si="3"/>
        <v/>
      </c>
      <c r="I101" s="1" t="str">
        <f t="shared" si="4"/>
        <v/>
      </c>
      <c r="J101" s="1" t="str">
        <f>IF(L100&gt;0,$C$30,"")</f>
        <v/>
      </c>
      <c r="K101" s="1" t="str">
        <f t="shared" si="5"/>
        <v/>
      </c>
      <c r="L101" s="20">
        <f t="shared" si="7"/>
        <v>0</v>
      </c>
      <c r="M101" s="4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3" x14ac:dyDescent="0.15">
      <c r="A102" s="1"/>
      <c r="B102" s="1"/>
      <c r="C102" s="1"/>
      <c r="D102" s="3"/>
      <c r="E102" s="18" t="str">
        <f t="shared" si="0"/>
        <v/>
      </c>
      <c r="F102" s="1" t="str">
        <f t="shared" si="1"/>
        <v/>
      </c>
      <c r="G102" s="1" t="str">
        <f t="shared" si="2"/>
        <v/>
      </c>
      <c r="H102" s="1" t="str">
        <f t="shared" si="3"/>
        <v/>
      </c>
      <c r="I102" s="1" t="str">
        <f t="shared" si="4"/>
        <v/>
      </c>
      <c r="J102" s="1">
        <v>0</v>
      </c>
      <c r="K102" s="1" t="str">
        <f t="shared" si="5"/>
        <v/>
      </c>
      <c r="L102" s="20">
        <f t="shared" si="7"/>
        <v>0</v>
      </c>
      <c r="M102" s="4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3" x14ac:dyDescent="0.15">
      <c r="A103" s="1"/>
      <c r="B103" s="1"/>
      <c r="C103" s="1"/>
      <c r="D103" s="3"/>
      <c r="E103" s="18" t="str">
        <f t="shared" si="0"/>
        <v/>
      </c>
      <c r="F103" s="1" t="str">
        <f t="shared" si="1"/>
        <v/>
      </c>
      <c r="G103" s="1" t="str">
        <f t="shared" si="2"/>
        <v/>
      </c>
      <c r="H103" s="1" t="str">
        <f t="shared" si="3"/>
        <v/>
      </c>
      <c r="I103" s="1" t="str">
        <f t="shared" si="4"/>
        <v/>
      </c>
      <c r="J103" s="1">
        <v>0</v>
      </c>
      <c r="K103" s="1" t="str">
        <f t="shared" si="5"/>
        <v/>
      </c>
      <c r="L103" s="20">
        <f t="shared" si="7"/>
        <v>0</v>
      </c>
      <c r="M103" s="4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3" x14ac:dyDescent="0.15">
      <c r="A104" s="1"/>
      <c r="B104" s="1"/>
      <c r="C104" s="1"/>
      <c r="D104" s="3"/>
      <c r="E104" s="18" t="str">
        <f t="shared" si="0"/>
        <v/>
      </c>
      <c r="F104" s="1" t="str">
        <f t="shared" si="1"/>
        <v/>
      </c>
      <c r="G104" s="1" t="str">
        <f t="shared" si="2"/>
        <v/>
      </c>
      <c r="H104" s="1" t="str">
        <f t="shared" si="3"/>
        <v/>
      </c>
      <c r="I104" s="1" t="str">
        <f t="shared" si="4"/>
        <v/>
      </c>
      <c r="J104" s="1">
        <v>0</v>
      </c>
      <c r="K104" s="1" t="str">
        <f t="shared" si="5"/>
        <v/>
      </c>
      <c r="L104" s="20">
        <f t="shared" si="7"/>
        <v>0</v>
      </c>
      <c r="M104" s="4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3" x14ac:dyDescent="0.15">
      <c r="A105" s="1"/>
      <c r="B105" s="1"/>
      <c r="C105" s="1"/>
      <c r="D105" s="3"/>
      <c r="E105" s="18" t="str">
        <f t="shared" si="0"/>
        <v/>
      </c>
      <c r="F105" s="1" t="str">
        <f t="shared" si="1"/>
        <v/>
      </c>
      <c r="G105" s="1" t="str">
        <f t="shared" si="2"/>
        <v/>
      </c>
      <c r="H105" s="1" t="str">
        <f t="shared" si="3"/>
        <v/>
      </c>
      <c r="I105" s="1" t="str">
        <f t="shared" si="4"/>
        <v/>
      </c>
      <c r="J105" s="1">
        <v>0</v>
      </c>
      <c r="K105" s="1" t="str">
        <f t="shared" si="5"/>
        <v/>
      </c>
      <c r="L105" s="20">
        <f t="shared" si="7"/>
        <v>0</v>
      </c>
      <c r="M105" s="4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3" x14ac:dyDescent="0.15">
      <c r="A106" s="1"/>
      <c r="B106" s="1"/>
      <c r="C106" s="1"/>
      <c r="D106" s="3"/>
      <c r="E106" s="18" t="str">
        <f t="shared" si="0"/>
        <v/>
      </c>
      <c r="F106" s="1" t="str">
        <f t="shared" si="1"/>
        <v/>
      </c>
      <c r="G106" s="1" t="str">
        <f t="shared" si="2"/>
        <v/>
      </c>
      <c r="H106" s="1" t="str">
        <f t="shared" si="3"/>
        <v/>
      </c>
      <c r="I106" s="1" t="str">
        <f t="shared" si="4"/>
        <v/>
      </c>
      <c r="J106" s="1">
        <v>0</v>
      </c>
      <c r="K106" s="1" t="str">
        <f t="shared" si="5"/>
        <v/>
      </c>
      <c r="L106" s="20">
        <f t="shared" si="7"/>
        <v>0</v>
      </c>
      <c r="M106" s="4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3" x14ac:dyDescent="0.15">
      <c r="A107" s="1"/>
      <c r="B107" s="1"/>
      <c r="C107" s="1"/>
      <c r="D107" s="3"/>
      <c r="E107" s="18" t="str">
        <f t="shared" si="0"/>
        <v/>
      </c>
      <c r="F107" s="1" t="str">
        <f t="shared" si="1"/>
        <v/>
      </c>
      <c r="G107" s="1" t="str">
        <f t="shared" si="2"/>
        <v/>
      </c>
      <c r="H107" s="1" t="str">
        <f t="shared" si="3"/>
        <v/>
      </c>
      <c r="I107" s="1" t="str">
        <f t="shared" si="4"/>
        <v/>
      </c>
      <c r="J107" s="1" t="str">
        <f>IF(L106&gt;0,$C$30,"")</f>
        <v/>
      </c>
      <c r="K107" s="1" t="str">
        <f t="shared" si="5"/>
        <v/>
      </c>
      <c r="L107" s="20">
        <f t="shared" si="7"/>
        <v>0</v>
      </c>
      <c r="M107" s="4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3" x14ac:dyDescent="0.15">
      <c r="A108" s="1"/>
      <c r="B108" s="1"/>
      <c r="C108" s="1"/>
      <c r="D108" s="3"/>
      <c r="E108" s="18" t="str">
        <f t="shared" si="0"/>
        <v/>
      </c>
      <c r="F108" s="1" t="str">
        <f t="shared" si="1"/>
        <v/>
      </c>
      <c r="G108" s="1" t="str">
        <f t="shared" si="2"/>
        <v/>
      </c>
      <c r="H108" s="1" t="str">
        <f t="shared" si="3"/>
        <v/>
      </c>
      <c r="I108" s="1" t="str">
        <f t="shared" si="4"/>
        <v/>
      </c>
      <c r="J108" s="1">
        <v>0</v>
      </c>
      <c r="K108" s="1" t="str">
        <f t="shared" si="5"/>
        <v/>
      </c>
      <c r="L108" s="20">
        <f t="shared" si="7"/>
        <v>0</v>
      </c>
      <c r="M108" s="4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3" x14ac:dyDescent="0.15">
      <c r="A109" s="1"/>
      <c r="B109" s="1"/>
      <c r="C109" s="1"/>
      <c r="D109" s="3"/>
      <c r="E109" s="18" t="str">
        <f t="shared" si="0"/>
        <v/>
      </c>
      <c r="F109" s="1" t="str">
        <f t="shared" si="1"/>
        <v/>
      </c>
      <c r="G109" s="1" t="str">
        <f t="shared" si="2"/>
        <v/>
      </c>
      <c r="H109" s="1" t="str">
        <f t="shared" si="3"/>
        <v/>
      </c>
      <c r="I109" s="1" t="str">
        <f t="shared" si="4"/>
        <v/>
      </c>
      <c r="J109" s="1">
        <v>0</v>
      </c>
      <c r="K109" s="1" t="str">
        <f t="shared" si="5"/>
        <v/>
      </c>
      <c r="L109" s="20">
        <f t="shared" si="7"/>
        <v>0</v>
      </c>
      <c r="M109" s="4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3" x14ac:dyDescent="0.15">
      <c r="A110" s="1"/>
      <c r="B110" s="1"/>
      <c r="C110" s="1"/>
      <c r="D110" s="3"/>
      <c r="E110" s="18" t="str">
        <f t="shared" si="0"/>
        <v/>
      </c>
      <c r="F110" s="1" t="str">
        <f t="shared" si="1"/>
        <v/>
      </c>
      <c r="G110" s="1" t="str">
        <f t="shared" si="2"/>
        <v/>
      </c>
      <c r="H110" s="1" t="str">
        <f t="shared" si="3"/>
        <v/>
      </c>
      <c r="I110" s="1" t="str">
        <f t="shared" si="4"/>
        <v/>
      </c>
      <c r="J110" s="1">
        <v>0</v>
      </c>
      <c r="K110" s="1" t="str">
        <f t="shared" si="5"/>
        <v/>
      </c>
      <c r="L110" s="20">
        <f t="shared" si="7"/>
        <v>0</v>
      </c>
      <c r="M110" s="4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3" x14ac:dyDescent="0.15">
      <c r="A111" s="1"/>
      <c r="B111" s="1"/>
      <c r="C111" s="1"/>
      <c r="D111" s="3"/>
      <c r="E111" s="18" t="str">
        <f t="shared" si="0"/>
        <v/>
      </c>
      <c r="F111" s="1" t="str">
        <f t="shared" si="1"/>
        <v/>
      </c>
      <c r="G111" s="1" t="str">
        <f t="shared" si="2"/>
        <v/>
      </c>
      <c r="H111" s="1" t="str">
        <f t="shared" si="3"/>
        <v/>
      </c>
      <c r="I111" s="1" t="str">
        <f t="shared" si="4"/>
        <v/>
      </c>
      <c r="J111" s="1">
        <v>0</v>
      </c>
      <c r="K111" s="1" t="str">
        <f t="shared" si="5"/>
        <v/>
      </c>
      <c r="L111" s="20">
        <f t="shared" si="7"/>
        <v>0</v>
      </c>
      <c r="M111" s="4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3" x14ac:dyDescent="0.15">
      <c r="A112" s="1"/>
      <c r="B112" s="1"/>
      <c r="C112" s="1"/>
      <c r="D112" s="3"/>
      <c r="E112" s="18" t="str">
        <f t="shared" si="0"/>
        <v/>
      </c>
      <c r="F112" s="1" t="str">
        <f t="shared" si="1"/>
        <v/>
      </c>
      <c r="G112" s="1" t="str">
        <f t="shared" si="2"/>
        <v/>
      </c>
      <c r="H112" s="1" t="str">
        <f t="shared" si="3"/>
        <v/>
      </c>
      <c r="I112" s="1" t="str">
        <f t="shared" si="4"/>
        <v/>
      </c>
      <c r="J112" s="1">
        <v>0</v>
      </c>
      <c r="K112" s="1" t="str">
        <f t="shared" si="5"/>
        <v/>
      </c>
      <c r="L112" s="20">
        <f t="shared" si="7"/>
        <v>0</v>
      </c>
      <c r="M112" s="4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3" x14ac:dyDescent="0.15">
      <c r="A113" s="1"/>
      <c r="B113" s="1"/>
      <c r="C113" s="1"/>
      <c r="D113" s="3"/>
      <c r="E113" s="18" t="str">
        <f t="shared" si="0"/>
        <v/>
      </c>
      <c r="F113" s="1" t="str">
        <f t="shared" si="1"/>
        <v/>
      </c>
      <c r="G113" s="1" t="str">
        <f t="shared" si="2"/>
        <v/>
      </c>
      <c r="H113" s="1" t="str">
        <f t="shared" si="3"/>
        <v/>
      </c>
      <c r="I113" s="1" t="str">
        <f t="shared" si="4"/>
        <v/>
      </c>
      <c r="J113" s="1" t="str">
        <f>IF(L112&gt;0,$C$30,"")</f>
        <v/>
      </c>
      <c r="K113" s="1" t="str">
        <f t="shared" si="5"/>
        <v/>
      </c>
      <c r="L113" s="20">
        <f t="shared" si="7"/>
        <v>0</v>
      </c>
      <c r="M113" s="4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3" x14ac:dyDescent="0.15">
      <c r="A114" s="1"/>
      <c r="B114" s="1"/>
      <c r="C114" s="1"/>
      <c r="D114" s="3"/>
      <c r="E114" s="18" t="str">
        <f t="shared" si="0"/>
        <v/>
      </c>
      <c r="F114" s="1" t="str">
        <f t="shared" si="1"/>
        <v/>
      </c>
      <c r="G114" s="1" t="str">
        <f t="shared" si="2"/>
        <v/>
      </c>
      <c r="H114" s="1" t="str">
        <f t="shared" si="3"/>
        <v/>
      </c>
      <c r="I114" s="1" t="str">
        <f t="shared" si="4"/>
        <v/>
      </c>
      <c r="J114" s="1">
        <v>0</v>
      </c>
      <c r="K114" s="1" t="str">
        <f t="shared" si="5"/>
        <v/>
      </c>
      <c r="L114" s="20">
        <f t="shared" si="7"/>
        <v>0</v>
      </c>
      <c r="M114" s="4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3" x14ac:dyDescent="0.15">
      <c r="A115" s="1"/>
      <c r="B115" s="1"/>
      <c r="C115" s="1"/>
      <c r="D115" s="3"/>
      <c r="E115" s="18" t="str">
        <f t="shared" si="0"/>
        <v/>
      </c>
      <c r="F115" s="1" t="str">
        <f t="shared" si="1"/>
        <v/>
      </c>
      <c r="G115" s="1" t="str">
        <f t="shared" si="2"/>
        <v/>
      </c>
      <c r="H115" s="1" t="str">
        <f t="shared" si="3"/>
        <v/>
      </c>
      <c r="I115" s="1" t="str">
        <f t="shared" si="4"/>
        <v/>
      </c>
      <c r="J115" s="1">
        <v>0</v>
      </c>
      <c r="K115" s="1" t="str">
        <f t="shared" si="5"/>
        <v/>
      </c>
      <c r="L115" s="20">
        <f t="shared" si="7"/>
        <v>0</v>
      </c>
      <c r="M115" s="4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3" x14ac:dyDescent="0.15">
      <c r="A116" s="1"/>
      <c r="B116" s="1"/>
      <c r="C116" s="1"/>
      <c r="D116" s="3"/>
      <c r="E116" s="18" t="str">
        <f t="shared" si="0"/>
        <v/>
      </c>
      <c r="F116" s="1" t="str">
        <f t="shared" si="1"/>
        <v/>
      </c>
      <c r="G116" s="1" t="str">
        <f t="shared" si="2"/>
        <v/>
      </c>
      <c r="H116" s="1" t="str">
        <f t="shared" si="3"/>
        <v/>
      </c>
      <c r="I116" s="1" t="str">
        <f t="shared" si="4"/>
        <v/>
      </c>
      <c r="J116" s="1">
        <v>0</v>
      </c>
      <c r="K116" s="1" t="str">
        <f t="shared" si="5"/>
        <v/>
      </c>
      <c r="L116" s="20">
        <f t="shared" si="7"/>
        <v>0</v>
      </c>
      <c r="M116" s="4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3" x14ac:dyDescent="0.15">
      <c r="A117" s="1"/>
      <c r="B117" s="1"/>
      <c r="C117" s="1"/>
      <c r="D117" s="3"/>
      <c r="E117" s="18" t="str">
        <f t="shared" si="0"/>
        <v/>
      </c>
      <c r="F117" s="1" t="str">
        <f t="shared" si="1"/>
        <v/>
      </c>
      <c r="G117" s="1" t="str">
        <f t="shared" si="2"/>
        <v/>
      </c>
      <c r="H117" s="1" t="str">
        <f t="shared" si="3"/>
        <v/>
      </c>
      <c r="I117" s="1" t="str">
        <f t="shared" si="4"/>
        <v/>
      </c>
      <c r="J117" s="1">
        <v>0</v>
      </c>
      <c r="K117" s="1" t="str">
        <f t="shared" si="5"/>
        <v/>
      </c>
      <c r="L117" s="20">
        <f t="shared" si="7"/>
        <v>0</v>
      </c>
      <c r="M117" s="4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3" x14ac:dyDescent="0.15">
      <c r="A118" s="1"/>
      <c r="B118" s="1"/>
      <c r="C118" s="1"/>
      <c r="D118" s="3"/>
      <c r="E118" s="18" t="str">
        <f t="shared" si="0"/>
        <v/>
      </c>
      <c r="F118" s="1" t="str">
        <f t="shared" si="1"/>
        <v/>
      </c>
      <c r="G118" s="1" t="str">
        <f t="shared" si="2"/>
        <v/>
      </c>
      <c r="H118" s="1" t="str">
        <f t="shared" si="3"/>
        <v/>
      </c>
      <c r="I118" s="1" t="str">
        <f t="shared" si="4"/>
        <v/>
      </c>
      <c r="J118" s="1">
        <v>0</v>
      </c>
      <c r="K118" s="1" t="str">
        <f t="shared" si="5"/>
        <v/>
      </c>
      <c r="L118" s="20">
        <f t="shared" si="7"/>
        <v>0</v>
      </c>
      <c r="M118" s="4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3" x14ac:dyDescent="0.15">
      <c r="A119" s="1"/>
      <c r="B119" s="1"/>
      <c r="C119" s="1"/>
      <c r="D119" s="3"/>
      <c r="E119" s="18" t="str">
        <f t="shared" si="0"/>
        <v/>
      </c>
      <c r="F119" s="1" t="str">
        <f t="shared" si="1"/>
        <v/>
      </c>
      <c r="G119" s="1" t="str">
        <f t="shared" si="2"/>
        <v/>
      </c>
      <c r="H119" s="1" t="str">
        <f t="shared" si="3"/>
        <v/>
      </c>
      <c r="I119" s="1" t="str">
        <f t="shared" si="4"/>
        <v/>
      </c>
      <c r="J119" s="1" t="str">
        <f>IF(L118&gt;0,$C$30,"")</f>
        <v/>
      </c>
      <c r="K119" s="1" t="str">
        <f t="shared" si="5"/>
        <v/>
      </c>
      <c r="L119" s="20">
        <f t="shared" si="7"/>
        <v>0</v>
      </c>
      <c r="M119" s="4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3" x14ac:dyDescent="0.15">
      <c r="A120" s="1"/>
      <c r="B120" s="1"/>
      <c r="C120" s="1"/>
      <c r="D120" s="3"/>
      <c r="E120" s="18" t="str">
        <f t="shared" si="0"/>
        <v/>
      </c>
      <c r="F120" s="1" t="str">
        <f t="shared" si="1"/>
        <v/>
      </c>
      <c r="G120" s="1" t="str">
        <f t="shared" si="2"/>
        <v/>
      </c>
      <c r="H120" s="1" t="str">
        <f t="shared" si="3"/>
        <v/>
      </c>
      <c r="I120" s="1" t="str">
        <f t="shared" si="4"/>
        <v/>
      </c>
      <c r="J120" s="1">
        <v>0</v>
      </c>
      <c r="K120" s="1" t="str">
        <f t="shared" si="5"/>
        <v/>
      </c>
      <c r="L120" s="20">
        <f t="shared" si="7"/>
        <v>0</v>
      </c>
      <c r="M120" s="4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3" x14ac:dyDescent="0.15">
      <c r="A121" s="1"/>
      <c r="B121" s="1"/>
      <c r="C121" s="1"/>
      <c r="D121" s="3"/>
      <c r="E121" s="18" t="str">
        <f t="shared" si="0"/>
        <v/>
      </c>
      <c r="F121" s="1" t="str">
        <f t="shared" si="1"/>
        <v/>
      </c>
      <c r="G121" s="1" t="str">
        <f t="shared" si="2"/>
        <v/>
      </c>
      <c r="H121" s="1" t="str">
        <f t="shared" si="3"/>
        <v/>
      </c>
      <c r="I121" s="1" t="str">
        <f t="shared" si="4"/>
        <v/>
      </c>
      <c r="J121" s="1">
        <v>0</v>
      </c>
      <c r="K121" s="1" t="str">
        <f t="shared" si="5"/>
        <v/>
      </c>
      <c r="L121" s="20">
        <f t="shared" si="7"/>
        <v>0</v>
      </c>
      <c r="M121" s="4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3" x14ac:dyDescent="0.15">
      <c r="A122" s="1"/>
      <c r="B122" s="1"/>
      <c r="C122" s="1"/>
      <c r="D122" s="3"/>
      <c r="E122" s="18" t="str">
        <f t="shared" si="0"/>
        <v/>
      </c>
      <c r="F122" s="1" t="str">
        <f t="shared" si="1"/>
        <v/>
      </c>
      <c r="G122" s="1" t="str">
        <f t="shared" si="2"/>
        <v/>
      </c>
      <c r="H122" s="1" t="str">
        <f t="shared" si="3"/>
        <v/>
      </c>
      <c r="I122" s="1" t="str">
        <f t="shared" si="4"/>
        <v/>
      </c>
      <c r="J122" s="1">
        <v>0</v>
      </c>
      <c r="K122" s="1" t="str">
        <f t="shared" si="5"/>
        <v/>
      </c>
      <c r="L122" s="20">
        <f t="shared" si="7"/>
        <v>0</v>
      </c>
      <c r="M122" s="4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3" x14ac:dyDescent="0.15">
      <c r="A123" s="1"/>
      <c r="B123" s="1"/>
      <c r="C123" s="1"/>
      <c r="D123" s="3"/>
      <c r="E123" s="18" t="str">
        <f t="shared" si="0"/>
        <v/>
      </c>
      <c r="F123" s="1" t="str">
        <f t="shared" si="1"/>
        <v/>
      </c>
      <c r="G123" s="1" t="str">
        <f t="shared" si="2"/>
        <v/>
      </c>
      <c r="H123" s="1" t="str">
        <f t="shared" si="3"/>
        <v/>
      </c>
      <c r="I123" s="1" t="str">
        <f t="shared" si="4"/>
        <v/>
      </c>
      <c r="J123" s="1">
        <v>0</v>
      </c>
      <c r="K123" s="1" t="str">
        <f t="shared" si="5"/>
        <v/>
      </c>
      <c r="L123" s="20">
        <f t="shared" si="7"/>
        <v>0</v>
      </c>
      <c r="M123" s="4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3" x14ac:dyDescent="0.15">
      <c r="A124" s="1"/>
      <c r="B124" s="1"/>
      <c r="C124" s="1"/>
      <c r="D124" s="3"/>
      <c r="E124" s="18" t="str">
        <f t="shared" si="0"/>
        <v/>
      </c>
      <c r="F124" s="1" t="str">
        <f t="shared" si="1"/>
        <v/>
      </c>
      <c r="G124" s="1" t="str">
        <f t="shared" si="2"/>
        <v/>
      </c>
      <c r="H124" s="1" t="str">
        <f t="shared" si="3"/>
        <v/>
      </c>
      <c r="I124" s="1" t="str">
        <f t="shared" si="4"/>
        <v/>
      </c>
      <c r="J124" s="1">
        <v>0</v>
      </c>
      <c r="K124" s="1" t="str">
        <f t="shared" si="5"/>
        <v/>
      </c>
      <c r="L124" s="20">
        <f t="shared" si="7"/>
        <v>0</v>
      </c>
      <c r="M124" s="4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3" x14ac:dyDescent="0.15">
      <c r="A125" s="1"/>
      <c r="B125" s="1"/>
      <c r="C125" s="1"/>
      <c r="D125" s="3"/>
      <c r="E125" s="18" t="str">
        <f t="shared" si="0"/>
        <v/>
      </c>
      <c r="F125" s="1" t="str">
        <f t="shared" si="1"/>
        <v/>
      </c>
      <c r="G125" s="1" t="str">
        <f t="shared" si="2"/>
        <v/>
      </c>
      <c r="H125" s="1" t="str">
        <f t="shared" si="3"/>
        <v/>
      </c>
      <c r="I125" s="1" t="str">
        <f t="shared" si="4"/>
        <v/>
      </c>
      <c r="J125" s="1" t="str">
        <f>IF(L124&gt;0,$C$30,"")</f>
        <v/>
      </c>
      <c r="K125" s="1" t="str">
        <f t="shared" si="5"/>
        <v/>
      </c>
      <c r="L125" s="20">
        <f t="shared" si="7"/>
        <v>0</v>
      </c>
      <c r="M125" s="4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3" x14ac:dyDescent="0.15">
      <c r="A126" s="1"/>
      <c r="B126" s="1"/>
      <c r="C126" s="1"/>
      <c r="D126" s="3"/>
      <c r="E126" s="18" t="str">
        <f t="shared" si="0"/>
        <v/>
      </c>
      <c r="F126" s="1" t="str">
        <f t="shared" si="1"/>
        <v/>
      </c>
      <c r="G126" s="1" t="str">
        <f t="shared" si="2"/>
        <v/>
      </c>
      <c r="H126" s="1" t="str">
        <f t="shared" si="3"/>
        <v/>
      </c>
      <c r="I126" s="1" t="str">
        <f t="shared" si="4"/>
        <v/>
      </c>
      <c r="J126" s="1">
        <v>0</v>
      </c>
      <c r="K126" s="1" t="str">
        <f t="shared" si="5"/>
        <v/>
      </c>
      <c r="L126" s="20">
        <f t="shared" si="7"/>
        <v>0</v>
      </c>
      <c r="M126" s="4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3" x14ac:dyDescent="0.15">
      <c r="A127" s="1"/>
      <c r="B127" s="1"/>
      <c r="C127" s="1"/>
      <c r="D127" s="3"/>
      <c r="E127" s="18" t="str">
        <f t="shared" si="0"/>
        <v/>
      </c>
      <c r="F127" s="1" t="str">
        <f t="shared" si="1"/>
        <v/>
      </c>
      <c r="G127" s="1" t="str">
        <f t="shared" si="2"/>
        <v/>
      </c>
      <c r="H127" s="1" t="str">
        <f t="shared" si="3"/>
        <v/>
      </c>
      <c r="I127" s="1" t="str">
        <f t="shared" si="4"/>
        <v/>
      </c>
      <c r="J127" s="1">
        <v>0</v>
      </c>
      <c r="K127" s="1" t="str">
        <f t="shared" si="5"/>
        <v/>
      </c>
      <c r="L127" s="20">
        <f t="shared" si="7"/>
        <v>0</v>
      </c>
      <c r="M127" s="4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3" x14ac:dyDescent="0.15">
      <c r="A128" s="1"/>
      <c r="B128" s="1"/>
      <c r="C128" s="1"/>
      <c r="D128" s="3"/>
      <c r="E128" s="18" t="str">
        <f t="shared" si="0"/>
        <v/>
      </c>
      <c r="F128" s="1" t="str">
        <f t="shared" si="1"/>
        <v/>
      </c>
      <c r="G128" s="1" t="str">
        <f t="shared" si="2"/>
        <v/>
      </c>
      <c r="H128" s="1" t="str">
        <f t="shared" si="3"/>
        <v/>
      </c>
      <c r="I128" s="1" t="str">
        <f t="shared" si="4"/>
        <v/>
      </c>
      <c r="J128" s="1">
        <v>0</v>
      </c>
      <c r="K128" s="1" t="str">
        <f t="shared" si="5"/>
        <v/>
      </c>
      <c r="L128" s="20">
        <f t="shared" si="7"/>
        <v>0</v>
      </c>
      <c r="M128" s="4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3" x14ac:dyDescent="0.15">
      <c r="A129" s="1"/>
      <c r="B129" s="1"/>
      <c r="C129" s="1"/>
      <c r="D129" s="3"/>
      <c r="E129" s="18" t="str">
        <f t="shared" si="0"/>
        <v/>
      </c>
      <c r="F129" s="1" t="str">
        <f t="shared" si="1"/>
        <v/>
      </c>
      <c r="G129" s="1" t="str">
        <f t="shared" si="2"/>
        <v/>
      </c>
      <c r="H129" s="1" t="str">
        <f t="shared" si="3"/>
        <v/>
      </c>
      <c r="I129" s="1" t="str">
        <f t="shared" si="4"/>
        <v/>
      </c>
      <c r="J129" s="1">
        <v>0</v>
      </c>
      <c r="K129" s="1" t="str">
        <f t="shared" si="5"/>
        <v/>
      </c>
      <c r="L129" s="20">
        <f t="shared" si="7"/>
        <v>0</v>
      </c>
      <c r="M129" s="4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3" x14ac:dyDescent="0.15">
      <c r="A130" s="1"/>
      <c r="B130" s="1"/>
      <c r="C130" s="1"/>
      <c r="D130" s="3"/>
      <c r="E130" s="18" t="str">
        <f t="shared" si="0"/>
        <v/>
      </c>
      <c r="F130" s="1" t="str">
        <f t="shared" si="1"/>
        <v/>
      </c>
      <c r="G130" s="1" t="str">
        <f t="shared" si="2"/>
        <v/>
      </c>
      <c r="H130" s="1" t="str">
        <f t="shared" si="3"/>
        <v/>
      </c>
      <c r="I130" s="1" t="str">
        <f t="shared" si="4"/>
        <v/>
      </c>
      <c r="J130" s="1">
        <v>0</v>
      </c>
      <c r="K130" s="1" t="str">
        <f t="shared" si="5"/>
        <v/>
      </c>
      <c r="L130" s="20">
        <f t="shared" si="7"/>
        <v>0</v>
      </c>
      <c r="M130" s="4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3" x14ac:dyDescent="0.15">
      <c r="A131" s="1"/>
      <c r="B131" s="1"/>
      <c r="C131" s="1"/>
      <c r="D131" s="3"/>
      <c r="E131" s="18" t="str">
        <f t="shared" si="0"/>
        <v/>
      </c>
      <c r="F131" s="1" t="str">
        <f t="shared" si="1"/>
        <v/>
      </c>
      <c r="G131" s="1" t="str">
        <f t="shared" si="2"/>
        <v/>
      </c>
      <c r="H131" s="1" t="str">
        <f t="shared" si="3"/>
        <v/>
      </c>
      <c r="I131" s="1" t="str">
        <f t="shared" si="4"/>
        <v/>
      </c>
      <c r="J131" s="1" t="str">
        <f>IF(L130&gt;0,$C$30,"")</f>
        <v/>
      </c>
      <c r="K131" s="1" t="str">
        <f t="shared" si="5"/>
        <v/>
      </c>
      <c r="L131" s="20">
        <f t="shared" si="7"/>
        <v>0</v>
      </c>
      <c r="M131" s="4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3" x14ac:dyDescent="0.15">
      <c r="A132" s="1"/>
      <c r="B132" s="1"/>
      <c r="C132" s="1"/>
      <c r="D132" s="3"/>
      <c r="E132" s="18" t="str">
        <f t="shared" si="0"/>
        <v/>
      </c>
      <c r="F132" s="1" t="str">
        <f t="shared" si="1"/>
        <v/>
      </c>
      <c r="G132" s="1" t="str">
        <f t="shared" si="2"/>
        <v/>
      </c>
      <c r="H132" s="1" t="str">
        <f t="shared" si="3"/>
        <v/>
      </c>
      <c r="I132" s="1" t="str">
        <f t="shared" si="4"/>
        <v/>
      </c>
      <c r="J132" s="1">
        <v>0</v>
      </c>
      <c r="K132" s="1" t="str">
        <f t="shared" si="5"/>
        <v/>
      </c>
      <c r="L132" s="20">
        <f t="shared" si="7"/>
        <v>0</v>
      </c>
      <c r="M132" s="4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3" x14ac:dyDescent="0.15">
      <c r="A133" s="1"/>
      <c r="B133" s="1"/>
      <c r="C133" s="1"/>
      <c r="D133" s="3"/>
      <c r="E133" s="18" t="str">
        <f t="shared" si="0"/>
        <v/>
      </c>
      <c r="F133" s="1" t="str">
        <f t="shared" si="1"/>
        <v/>
      </c>
      <c r="G133" s="1" t="str">
        <f t="shared" si="2"/>
        <v/>
      </c>
      <c r="H133" s="1" t="str">
        <f t="shared" si="3"/>
        <v/>
      </c>
      <c r="I133" s="1" t="str">
        <f t="shared" si="4"/>
        <v/>
      </c>
      <c r="J133" s="1">
        <v>0</v>
      </c>
      <c r="K133" s="1" t="str">
        <f t="shared" si="5"/>
        <v/>
      </c>
      <c r="L133" s="20">
        <f t="shared" si="7"/>
        <v>0</v>
      </c>
      <c r="M133" s="4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3" x14ac:dyDescent="0.15">
      <c r="A134" s="1"/>
      <c r="B134" s="1"/>
      <c r="C134" s="1"/>
      <c r="D134" s="3"/>
      <c r="E134" s="18" t="str">
        <f t="shared" si="0"/>
        <v/>
      </c>
      <c r="F134" s="1" t="str">
        <f t="shared" si="1"/>
        <v/>
      </c>
      <c r="G134" s="1" t="str">
        <f t="shared" si="2"/>
        <v/>
      </c>
      <c r="H134" s="1" t="str">
        <f t="shared" si="3"/>
        <v/>
      </c>
      <c r="I134" s="1" t="str">
        <f t="shared" si="4"/>
        <v/>
      </c>
      <c r="J134" s="1">
        <v>0</v>
      </c>
      <c r="K134" s="1" t="str">
        <f t="shared" si="5"/>
        <v/>
      </c>
      <c r="L134" s="20">
        <f t="shared" si="7"/>
        <v>0</v>
      </c>
      <c r="M134" s="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3" x14ac:dyDescent="0.15">
      <c r="A135" s="1"/>
      <c r="B135" s="1"/>
      <c r="C135" s="1"/>
      <c r="D135" s="3"/>
      <c r="E135" s="18" t="str">
        <f t="shared" si="0"/>
        <v/>
      </c>
      <c r="F135" s="1" t="str">
        <f t="shared" si="1"/>
        <v/>
      </c>
      <c r="G135" s="1" t="str">
        <f t="shared" si="2"/>
        <v/>
      </c>
      <c r="H135" s="1" t="str">
        <f t="shared" si="3"/>
        <v/>
      </c>
      <c r="I135" s="1" t="str">
        <f t="shared" si="4"/>
        <v/>
      </c>
      <c r="J135" s="1">
        <v>0</v>
      </c>
      <c r="K135" s="1" t="str">
        <f t="shared" si="5"/>
        <v/>
      </c>
      <c r="L135" s="20">
        <f t="shared" si="7"/>
        <v>0</v>
      </c>
      <c r="M135" s="4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3" x14ac:dyDescent="0.15">
      <c r="A136" s="1"/>
      <c r="B136" s="1"/>
      <c r="C136" s="1"/>
      <c r="D136" s="3"/>
      <c r="E136" s="18" t="str">
        <f t="shared" si="0"/>
        <v/>
      </c>
      <c r="F136" s="1" t="str">
        <f t="shared" si="1"/>
        <v/>
      </c>
      <c r="G136" s="1" t="str">
        <f t="shared" si="2"/>
        <v/>
      </c>
      <c r="H136" s="1" t="str">
        <f t="shared" si="3"/>
        <v/>
      </c>
      <c r="I136" s="1" t="str">
        <f t="shared" si="4"/>
        <v/>
      </c>
      <c r="J136" s="1">
        <v>0</v>
      </c>
      <c r="K136" s="1" t="str">
        <f t="shared" si="5"/>
        <v/>
      </c>
      <c r="L136" s="20">
        <f t="shared" ref="L136:L199" si="8">IF(AND(F136&gt;0,F136&gt;K136),F136-K136,IF(AND(F136&gt;0,F136&lt;K136),F136-F136,0))</f>
        <v>0</v>
      </c>
      <c r="M136" s="4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3" x14ac:dyDescent="0.15">
      <c r="A137" s="1"/>
      <c r="B137" s="1"/>
      <c r="C137" s="1"/>
      <c r="D137" s="3"/>
      <c r="E137" s="18" t="str">
        <f t="shared" si="0"/>
        <v/>
      </c>
      <c r="F137" s="1" t="str">
        <f t="shared" si="1"/>
        <v/>
      </c>
      <c r="G137" s="1" t="str">
        <f t="shared" si="2"/>
        <v/>
      </c>
      <c r="H137" s="1" t="str">
        <f t="shared" si="3"/>
        <v/>
      </c>
      <c r="I137" s="1" t="str">
        <f t="shared" si="4"/>
        <v/>
      </c>
      <c r="J137" s="1" t="str">
        <f>IF(L136&gt;0,$C$30,"")</f>
        <v/>
      </c>
      <c r="K137" s="1" t="str">
        <f t="shared" si="5"/>
        <v/>
      </c>
      <c r="L137" s="20">
        <f t="shared" si="8"/>
        <v>0</v>
      </c>
      <c r="M137" s="4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3" x14ac:dyDescent="0.15">
      <c r="A138" s="1"/>
      <c r="B138" s="1"/>
      <c r="C138" s="1"/>
      <c r="D138" s="3"/>
      <c r="E138" s="18" t="str">
        <f t="shared" si="0"/>
        <v/>
      </c>
      <c r="F138" s="1" t="str">
        <f t="shared" si="1"/>
        <v/>
      </c>
      <c r="G138" s="1" t="str">
        <f t="shared" si="2"/>
        <v/>
      </c>
      <c r="H138" s="1" t="str">
        <f t="shared" si="3"/>
        <v/>
      </c>
      <c r="I138" s="1" t="str">
        <f t="shared" si="4"/>
        <v/>
      </c>
      <c r="J138" s="1">
        <v>0</v>
      </c>
      <c r="K138" s="1" t="str">
        <f t="shared" si="5"/>
        <v/>
      </c>
      <c r="L138" s="20">
        <f t="shared" si="8"/>
        <v>0</v>
      </c>
      <c r="M138" s="4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3" x14ac:dyDescent="0.15">
      <c r="A139" s="1"/>
      <c r="B139" s="1"/>
      <c r="C139" s="1"/>
      <c r="D139" s="3"/>
      <c r="E139" s="18" t="str">
        <f t="shared" si="0"/>
        <v/>
      </c>
      <c r="F139" s="1" t="str">
        <f t="shared" si="1"/>
        <v/>
      </c>
      <c r="G139" s="1" t="str">
        <f t="shared" si="2"/>
        <v/>
      </c>
      <c r="H139" s="1" t="str">
        <f t="shared" si="3"/>
        <v/>
      </c>
      <c r="I139" s="1" t="str">
        <f t="shared" si="4"/>
        <v/>
      </c>
      <c r="J139" s="1">
        <v>0</v>
      </c>
      <c r="K139" s="1" t="str">
        <f t="shared" si="5"/>
        <v/>
      </c>
      <c r="L139" s="20">
        <f t="shared" si="8"/>
        <v>0</v>
      </c>
      <c r="M139" s="4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3" x14ac:dyDescent="0.15">
      <c r="A140" s="1"/>
      <c r="B140" s="1"/>
      <c r="C140" s="1"/>
      <c r="D140" s="3"/>
      <c r="E140" s="18" t="str">
        <f t="shared" si="0"/>
        <v/>
      </c>
      <c r="F140" s="1" t="str">
        <f t="shared" si="1"/>
        <v/>
      </c>
      <c r="G140" s="1" t="str">
        <f t="shared" si="2"/>
        <v/>
      </c>
      <c r="H140" s="1" t="str">
        <f t="shared" si="3"/>
        <v/>
      </c>
      <c r="I140" s="1" t="str">
        <f t="shared" si="4"/>
        <v/>
      </c>
      <c r="J140" s="1">
        <v>0</v>
      </c>
      <c r="K140" s="1" t="str">
        <f t="shared" si="5"/>
        <v/>
      </c>
      <c r="L140" s="20">
        <f t="shared" si="8"/>
        <v>0</v>
      </c>
      <c r="M140" s="4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3" x14ac:dyDescent="0.15">
      <c r="A141" s="1"/>
      <c r="B141" s="1"/>
      <c r="C141" s="1"/>
      <c r="D141" s="3"/>
      <c r="E141" s="18" t="str">
        <f t="shared" si="0"/>
        <v/>
      </c>
      <c r="F141" s="1" t="str">
        <f t="shared" si="1"/>
        <v/>
      </c>
      <c r="G141" s="1" t="str">
        <f t="shared" si="2"/>
        <v/>
      </c>
      <c r="H141" s="1" t="str">
        <f t="shared" si="3"/>
        <v/>
      </c>
      <c r="I141" s="1" t="str">
        <f t="shared" si="4"/>
        <v/>
      </c>
      <c r="J141" s="1">
        <v>0</v>
      </c>
      <c r="K141" s="1" t="str">
        <f t="shared" si="5"/>
        <v/>
      </c>
      <c r="L141" s="20">
        <f t="shared" si="8"/>
        <v>0</v>
      </c>
      <c r="M141" s="4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3" x14ac:dyDescent="0.15">
      <c r="A142" s="1"/>
      <c r="B142" s="1"/>
      <c r="C142" s="1"/>
      <c r="D142" s="3"/>
      <c r="E142" s="18" t="str">
        <f t="shared" si="0"/>
        <v/>
      </c>
      <c r="F142" s="1" t="str">
        <f t="shared" si="1"/>
        <v/>
      </c>
      <c r="G142" s="1" t="str">
        <f t="shared" si="2"/>
        <v/>
      </c>
      <c r="H142" s="1" t="str">
        <f t="shared" si="3"/>
        <v/>
      </c>
      <c r="I142" s="1" t="str">
        <f t="shared" si="4"/>
        <v/>
      </c>
      <c r="J142" s="1">
        <v>0</v>
      </c>
      <c r="K142" s="1" t="str">
        <f t="shared" si="5"/>
        <v/>
      </c>
      <c r="L142" s="20">
        <f t="shared" si="8"/>
        <v>0</v>
      </c>
      <c r="M142" s="4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3" x14ac:dyDescent="0.15">
      <c r="A143" s="1"/>
      <c r="B143" s="1"/>
      <c r="C143" s="1"/>
      <c r="D143" s="3"/>
      <c r="E143" s="18" t="str">
        <f t="shared" si="0"/>
        <v/>
      </c>
      <c r="F143" s="1" t="str">
        <f t="shared" si="1"/>
        <v/>
      </c>
      <c r="G143" s="1" t="str">
        <f t="shared" si="2"/>
        <v/>
      </c>
      <c r="H143" s="1" t="str">
        <f t="shared" si="3"/>
        <v/>
      </c>
      <c r="I143" s="1" t="str">
        <f t="shared" si="4"/>
        <v/>
      </c>
      <c r="J143" s="1" t="str">
        <f>IF(L142&gt;0,$C$30,"")</f>
        <v/>
      </c>
      <c r="K143" s="1" t="str">
        <f t="shared" si="5"/>
        <v/>
      </c>
      <c r="L143" s="20">
        <f t="shared" si="8"/>
        <v>0</v>
      </c>
      <c r="M143" s="4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3" x14ac:dyDescent="0.15">
      <c r="A144" s="1"/>
      <c r="B144" s="1"/>
      <c r="C144" s="1"/>
      <c r="D144" s="3"/>
      <c r="E144" s="18" t="str">
        <f t="shared" si="0"/>
        <v/>
      </c>
      <c r="F144" s="1" t="str">
        <f t="shared" si="1"/>
        <v/>
      </c>
      <c r="G144" s="1" t="str">
        <f t="shared" si="2"/>
        <v/>
      </c>
      <c r="H144" s="1" t="str">
        <f t="shared" si="3"/>
        <v/>
      </c>
      <c r="I144" s="1" t="str">
        <f t="shared" si="4"/>
        <v/>
      </c>
      <c r="J144" s="1">
        <v>0</v>
      </c>
      <c r="K144" s="1" t="str">
        <f t="shared" si="5"/>
        <v/>
      </c>
      <c r="L144" s="20">
        <f t="shared" si="8"/>
        <v>0</v>
      </c>
      <c r="M144" s="4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3" x14ac:dyDescent="0.15">
      <c r="A145" s="1"/>
      <c r="B145" s="1"/>
      <c r="C145" s="1"/>
      <c r="D145" s="3"/>
      <c r="E145" s="18" t="str">
        <f t="shared" si="0"/>
        <v/>
      </c>
      <c r="F145" s="1" t="str">
        <f t="shared" si="1"/>
        <v/>
      </c>
      <c r="G145" s="1" t="str">
        <f t="shared" si="2"/>
        <v/>
      </c>
      <c r="H145" s="1" t="str">
        <f t="shared" si="3"/>
        <v/>
      </c>
      <c r="I145" s="1" t="str">
        <f t="shared" si="4"/>
        <v/>
      </c>
      <c r="J145" s="1">
        <v>0</v>
      </c>
      <c r="K145" s="1" t="str">
        <f t="shared" si="5"/>
        <v/>
      </c>
      <c r="L145" s="20">
        <f t="shared" si="8"/>
        <v>0</v>
      </c>
      <c r="M145" s="4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3" x14ac:dyDescent="0.15">
      <c r="A146" s="1"/>
      <c r="B146" s="1"/>
      <c r="C146" s="1"/>
      <c r="D146" s="3"/>
      <c r="E146" s="18" t="str">
        <f t="shared" si="0"/>
        <v/>
      </c>
      <c r="F146" s="1" t="str">
        <f t="shared" si="1"/>
        <v/>
      </c>
      <c r="G146" s="1" t="str">
        <f t="shared" si="2"/>
        <v/>
      </c>
      <c r="H146" s="1" t="str">
        <f t="shared" si="3"/>
        <v/>
      </c>
      <c r="I146" s="1" t="str">
        <f t="shared" si="4"/>
        <v/>
      </c>
      <c r="J146" s="1">
        <v>0</v>
      </c>
      <c r="K146" s="1" t="str">
        <f t="shared" si="5"/>
        <v/>
      </c>
      <c r="L146" s="20">
        <f t="shared" si="8"/>
        <v>0</v>
      </c>
      <c r="M146" s="4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3" x14ac:dyDescent="0.15">
      <c r="A147" s="1"/>
      <c r="B147" s="1"/>
      <c r="C147" s="1"/>
      <c r="D147" s="3"/>
      <c r="E147" s="18" t="str">
        <f t="shared" si="0"/>
        <v/>
      </c>
      <c r="F147" s="1" t="str">
        <f t="shared" si="1"/>
        <v/>
      </c>
      <c r="G147" s="1" t="str">
        <f t="shared" si="2"/>
        <v/>
      </c>
      <c r="H147" s="1" t="str">
        <f t="shared" si="3"/>
        <v/>
      </c>
      <c r="I147" s="1" t="str">
        <f t="shared" si="4"/>
        <v/>
      </c>
      <c r="J147" s="1">
        <v>0</v>
      </c>
      <c r="K147" s="1" t="str">
        <f t="shared" si="5"/>
        <v/>
      </c>
      <c r="L147" s="20">
        <f t="shared" si="8"/>
        <v>0</v>
      </c>
      <c r="M147" s="4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3" x14ac:dyDescent="0.15">
      <c r="A148" s="1"/>
      <c r="B148" s="1"/>
      <c r="C148" s="1"/>
      <c r="D148" s="3"/>
      <c r="E148" s="18" t="str">
        <f t="shared" si="0"/>
        <v/>
      </c>
      <c r="F148" s="1" t="str">
        <f t="shared" si="1"/>
        <v/>
      </c>
      <c r="G148" s="1" t="str">
        <f t="shared" si="2"/>
        <v/>
      </c>
      <c r="H148" s="1" t="str">
        <f t="shared" si="3"/>
        <v/>
      </c>
      <c r="I148" s="1" t="str">
        <f t="shared" si="4"/>
        <v/>
      </c>
      <c r="J148" s="1">
        <v>0</v>
      </c>
      <c r="K148" s="1" t="str">
        <f t="shared" si="5"/>
        <v/>
      </c>
      <c r="L148" s="20">
        <f t="shared" si="8"/>
        <v>0</v>
      </c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3" x14ac:dyDescent="0.15">
      <c r="A149" s="1"/>
      <c r="B149" s="1"/>
      <c r="C149" s="1"/>
      <c r="D149" s="3"/>
      <c r="E149" s="18" t="str">
        <f t="shared" si="0"/>
        <v/>
      </c>
      <c r="F149" s="1" t="str">
        <f t="shared" si="1"/>
        <v/>
      </c>
      <c r="G149" s="1" t="str">
        <f t="shared" si="2"/>
        <v/>
      </c>
      <c r="H149" s="1" t="str">
        <f t="shared" si="3"/>
        <v/>
      </c>
      <c r="I149" s="1" t="str">
        <f t="shared" si="4"/>
        <v/>
      </c>
      <c r="J149" s="1" t="str">
        <f>IF(L148&gt;0,$C$30,"")</f>
        <v/>
      </c>
      <c r="K149" s="1" t="str">
        <f t="shared" si="5"/>
        <v/>
      </c>
      <c r="L149" s="20">
        <f t="shared" si="8"/>
        <v>0</v>
      </c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3" x14ac:dyDescent="0.15">
      <c r="A150" s="1"/>
      <c r="B150" s="1"/>
      <c r="C150" s="1"/>
      <c r="D150" s="3"/>
      <c r="E150" s="18" t="str">
        <f t="shared" si="0"/>
        <v/>
      </c>
      <c r="F150" s="1" t="str">
        <f t="shared" si="1"/>
        <v/>
      </c>
      <c r="G150" s="1" t="str">
        <f t="shared" si="2"/>
        <v/>
      </c>
      <c r="H150" s="1" t="str">
        <f t="shared" si="3"/>
        <v/>
      </c>
      <c r="I150" s="1" t="str">
        <f t="shared" si="4"/>
        <v/>
      </c>
      <c r="J150" s="1">
        <v>0</v>
      </c>
      <c r="K150" s="1" t="str">
        <f t="shared" si="5"/>
        <v/>
      </c>
      <c r="L150" s="20">
        <f t="shared" si="8"/>
        <v>0</v>
      </c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3" x14ac:dyDescent="0.15">
      <c r="A151" s="1"/>
      <c r="B151" s="1"/>
      <c r="C151" s="1"/>
      <c r="D151" s="3"/>
      <c r="E151" s="18" t="str">
        <f t="shared" si="0"/>
        <v/>
      </c>
      <c r="F151" s="1" t="str">
        <f t="shared" si="1"/>
        <v/>
      </c>
      <c r="G151" s="1" t="str">
        <f t="shared" si="2"/>
        <v/>
      </c>
      <c r="H151" s="1" t="str">
        <f t="shared" si="3"/>
        <v/>
      </c>
      <c r="I151" s="1" t="str">
        <f t="shared" si="4"/>
        <v/>
      </c>
      <c r="J151" s="1">
        <v>0</v>
      </c>
      <c r="K151" s="1" t="str">
        <f t="shared" si="5"/>
        <v/>
      </c>
      <c r="L151" s="20">
        <f t="shared" si="8"/>
        <v>0</v>
      </c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3" x14ac:dyDescent="0.15">
      <c r="A152" s="1"/>
      <c r="B152" s="1"/>
      <c r="C152" s="1"/>
      <c r="D152" s="3"/>
      <c r="E152" s="18" t="str">
        <f t="shared" si="0"/>
        <v/>
      </c>
      <c r="F152" s="1" t="str">
        <f t="shared" si="1"/>
        <v/>
      </c>
      <c r="G152" s="1" t="str">
        <f t="shared" si="2"/>
        <v/>
      </c>
      <c r="H152" s="1" t="str">
        <f t="shared" si="3"/>
        <v/>
      </c>
      <c r="I152" s="1" t="str">
        <f t="shared" si="4"/>
        <v/>
      </c>
      <c r="J152" s="1">
        <v>0</v>
      </c>
      <c r="K152" s="1" t="str">
        <f t="shared" si="5"/>
        <v/>
      </c>
      <c r="L152" s="20">
        <f t="shared" si="8"/>
        <v>0</v>
      </c>
      <c r="M152" s="4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3" x14ac:dyDescent="0.15">
      <c r="A153" s="1"/>
      <c r="B153" s="1"/>
      <c r="C153" s="1"/>
      <c r="D153" s="3"/>
      <c r="E153" s="18" t="str">
        <f t="shared" si="0"/>
        <v/>
      </c>
      <c r="F153" s="1" t="str">
        <f t="shared" si="1"/>
        <v/>
      </c>
      <c r="G153" s="1" t="str">
        <f t="shared" si="2"/>
        <v/>
      </c>
      <c r="H153" s="1" t="str">
        <f t="shared" si="3"/>
        <v/>
      </c>
      <c r="I153" s="1" t="str">
        <f t="shared" si="4"/>
        <v/>
      </c>
      <c r="J153" s="1">
        <v>0</v>
      </c>
      <c r="K153" s="1" t="str">
        <f t="shared" si="5"/>
        <v/>
      </c>
      <c r="L153" s="20">
        <f t="shared" si="8"/>
        <v>0</v>
      </c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3" x14ac:dyDescent="0.15">
      <c r="A154" s="1"/>
      <c r="B154" s="1"/>
      <c r="C154" s="1"/>
      <c r="D154" s="3"/>
      <c r="E154" s="18" t="str">
        <f t="shared" si="0"/>
        <v/>
      </c>
      <c r="F154" s="1" t="str">
        <f t="shared" si="1"/>
        <v/>
      </c>
      <c r="G154" s="1" t="str">
        <f t="shared" si="2"/>
        <v/>
      </c>
      <c r="H154" s="1" t="str">
        <f t="shared" si="3"/>
        <v/>
      </c>
      <c r="I154" s="1" t="str">
        <f t="shared" si="4"/>
        <v/>
      </c>
      <c r="J154" s="1">
        <v>0</v>
      </c>
      <c r="K154" s="1" t="str">
        <f t="shared" si="5"/>
        <v/>
      </c>
      <c r="L154" s="20">
        <f t="shared" si="8"/>
        <v>0</v>
      </c>
      <c r="M154" s="4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3" x14ac:dyDescent="0.15">
      <c r="A155" s="1"/>
      <c r="B155" s="1"/>
      <c r="C155" s="1"/>
      <c r="D155" s="3"/>
      <c r="E155" s="18" t="str">
        <f t="shared" si="0"/>
        <v/>
      </c>
      <c r="F155" s="1" t="str">
        <f t="shared" si="1"/>
        <v/>
      </c>
      <c r="G155" s="1" t="str">
        <f t="shared" si="2"/>
        <v/>
      </c>
      <c r="H155" s="1" t="str">
        <f t="shared" si="3"/>
        <v/>
      </c>
      <c r="I155" s="1" t="str">
        <f t="shared" si="4"/>
        <v/>
      </c>
      <c r="J155" s="1" t="str">
        <f>IF(L154&gt;0,$C$30,"")</f>
        <v/>
      </c>
      <c r="K155" s="1" t="str">
        <f t="shared" si="5"/>
        <v/>
      </c>
      <c r="L155" s="20">
        <f t="shared" si="8"/>
        <v>0</v>
      </c>
      <c r="M155" s="4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3" x14ac:dyDescent="0.15">
      <c r="A156" s="1"/>
      <c r="B156" s="1"/>
      <c r="C156" s="1"/>
      <c r="D156" s="3"/>
      <c r="E156" s="18" t="str">
        <f t="shared" si="0"/>
        <v/>
      </c>
      <c r="F156" s="1" t="str">
        <f t="shared" si="1"/>
        <v/>
      </c>
      <c r="G156" s="1" t="str">
        <f t="shared" si="2"/>
        <v/>
      </c>
      <c r="H156" s="1" t="str">
        <f t="shared" si="3"/>
        <v/>
      </c>
      <c r="I156" s="1" t="str">
        <f t="shared" si="4"/>
        <v/>
      </c>
      <c r="J156" s="1">
        <v>0</v>
      </c>
      <c r="K156" s="1" t="str">
        <f t="shared" si="5"/>
        <v/>
      </c>
      <c r="L156" s="20">
        <f t="shared" si="8"/>
        <v>0</v>
      </c>
      <c r="M156" s="4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3" x14ac:dyDescent="0.15">
      <c r="A157" s="1"/>
      <c r="B157" s="1"/>
      <c r="C157" s="1"/>
      <c r="D157" s="3"/>
      <c r="E157" s="18" t="str">
        <f t="shared" si="0"/>
        <v/>
      </c>
      <c r="F157" s="1" t="str">
        <f t="shared" si="1"/>
        <v/>
      </c>
      <c r="G157" s="1" t="str">
        <f t="shared" si="2"/>
        <v/>
      </c>
      <c r="H157" s="1" t="str">
        <f t="shared" si="3"/>
        <v/>
      </c>
      <c r="I157" s="1" t="str">
        <f t="shared" si="4"/>
        <v/>
      </c>
      <c r="J157" s="1">
        <v>0</v>
      </c>
      <c r="K157" s="1" t="str">
        <f t="shared" si="5"/>
        <v/>
      </c>
      <c r="L157" s="20">
        <f t="shared" si="8"/>
        <v>0</v>
      </c>
      <c r="M157" s="4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3" x14ac:dyDescent="0.15">
      <c r="A158" s="1"/>
      <c r="B158" s="1"/>
      <c r="C158" s="1"/>
      <c r="D158" s="3"/>
      <c r="E158" s="18" t="str">
        <f t="shared" si="0"/>
        <v/>
      </c>
      <c r="F158" s="1" t="str">
        <f t="shared" si="1"/>
        <v/>
      </c>
      <c r="G158" s="1" t="str">
        <f t="shared" si="2"/>
        <v/>
      </c>
      <c r="H158" s="1" t="str">
        <f t="shared" si="3"/>
        <v/>
      </c>
      <c r="I158" s="1" t="str">
        <f t="shared" si="4"/>
        <v/>
      </c>
      <c r="J158" s="1">
        <v>0</v>
      </c>
      <c r="K158" s="1" t="str">
        <f t="shared" si="5"/>
        <v/>
      </c>
      <c r="L158" s="20">
        <f t="shared" si="8"/>
        <v>0</v>
      </c>
      <c r="M158" s="4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3" x14ac:dyDescent="0.15">
      <c r="A159" s="1"/>
      <c r="B159" s="1"/>
      <c r="C159" s="1"/>
      <c r="D159" s="3"/>
      <c r="E159" s="18" t="str">
        <f t="shared" si="0"/>
        <v/>
      </c>
      <c r="F159" s="1" t="str">
        <f t="shared" si="1"/>
        <v/>
      </c>
      <c r="G159" s="1" t="str">
        <f t="shared" si="2"/>
        <v/>
      </c>
      <c r="H159" s="1" t="str">
        <f t="shared" si="3"/>
        <v/>
      </c>
      <c r="I159" s="1" t="str">
        <f t="shared" si="4"/>
        <v/>
      </c>
      <c r="J159" s="1">
        <v>0</v>
      </c>
      <c r="K159" s="1" t="str">
        <f t="shared" si="5"/>
        <v/>
      </c>
      <c r="L159" s="20">
        <f t="shared" si="8"/>
        <v>0</v>
      </c>
      <c r="M159" s="4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3" x14ac:dyDescent="0.15">
      <c r="A160" s="1"/>
      <c r="B160" s="1"/>
      <c r="C160" s="1"/>
      <c r="D160" s="3"/>
      <c r="E160" s="18" t="str">
        <f t="shared" si="0"/>
        <v/>
      </c>
      <c r="F160" s="1" t="str">
        <f t="shared" si="1"/>
        <v/>
      </c>
      <c r="G160" s="1" t="str">
        <f t="shared" si="2"/>
        <v/>
      </c>
      <c r="H160" s="1" t="str">
        <f t="shared" si="3"/>
        <v/>
      </c>
      <c r="I160" s="1" t="str">
        <f t="shared" si="4"/>
        <v/>
      </c>
      <c r="J160" s="1">
        <v>0</v>
      </c>
      <c r="K160" s="1" t="str">
        <f t="shared" si="5"/>
        <v/>
      </c>
      <c r="L160" s="20">
        <f t="shared" si="8"/>
        <v>0</v>
      </c>
      <c r="M160" s="4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3" x14ac:dyDescent="0.15">
      <c r="A161" s="1"/>
      <c r="B161" s="1"/>
      <c r="C161" s="1"/>
      <c r="D161" s="3"/>
      <c r="E161" s="18" t="str">
        <f t="shared" si="0"/>
        <v/>
      </c>
      <c r="F161" s="1" t="str">
        <f t="shared" si="1"/>
        <v/>
      </c>
      <c r="G161" s="1" t="str">
        <f t="shared" si="2"/>
        <v/>
      </c>
      <c r="H161" s="1" t="str">
        <f t="shared" si="3"/>
        <v/>
      </c>
      <c r="I161" s="1" t="str">
        <f t="shared" si="4"/>
        <v/>
      </c>
      <c r="J161" s="1" t="str">
        <f>IF(L160&gt;0,$C$30,"")</f>
        <v/>
      </c>
      <c r="K161" s="1" t="str">
        <f t="shared" si="5"/>
        <v/>
      </c>
      <c r="L161" s="20">
        <f t="shared" si="8"/>
        <v>0</v>
      </c>
      <c r="M161" s="4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3" x14ac:dyDescent="0.15">
      <c r="A162" s="1"/>
      <c r="B162" s="1"/>
      <c r="C162" s="1"/>
      <c r="D162" s="3"/>
      <c r="E162" s="18" t="str">
        <f t="shared" si="0"/>
        <v/>
      </c>
      <c r="F162" s="1" t="str">
        <f t="shared" si="1"/>
        <v/>
      </c>
      <c r="G162" s="1" t="str">
        <f t="shared" si="2"/>
        <v/>
      </c>
      <c r="H162" s="1" t="str">
        <f t="shared" si="3"/>
        <v/>
      </c>
      <c r="I162" s="1" t="str">
        <f t="shared" si="4"/>
        <v/>
      </c>
      <c r="J162" s="1">
        <v>0</v>
      </c>
      <c r="K162" s="1" t="str">
        <f t="shared" si="5"/>
        <v/>
      </c>
      <c r="L162" s="20">
        <f t="shared" si="8"/>
        <v>0</v>
      </c>
      <c r="M162" s="4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3" x14ac:dyDescent="0.15">
      <c r="A163" s="1"/>
      <c r="B163" s="1"/>
      <c r="C163" s="1"/>
      <c r="D163" s="3"/>
      <c r="E163" s="18" t="str">
        <f t="shared" si="0"/>
        <v/>
      </c>
      <c r="F163" s="1" t="str">
        <f t="shared" si="1"/>
        <v/>
      </c>
      <c r="G163" s="1" t="str">
        <f t="shared" si="2"/>
        <v/>
      </c>
      <c r="H163" s="1" t="str">
        <f t="shared" si="3"/>
        <v/>
      </c>
      <c r="I163" s="1" t="str">
        <f t="shared" si="4"/>
        <v/>
      </c>
      <c r="J163" s="1">
        <v>0</v>
      </c>
      <c r="K163" s="1" t="str">
        <f t="shared" si="5"/>
        <v/>
      </c>
      <c r="L163" s="20">
        <f t="shared" si="8"/>
        <v>0</v>
      </c>
      <c r="M163" s="4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3" x14ac:dyDescent="0.15">
      <c r="A164" s="1"/>
      <c r="B164" s="1"/>
      <c r="C164" s="1"/>
      <c r="D164" s="3"/>
      <c r="E164" s="18" t="str">
        <f t="shared" si="0"/>
        <v/>
      </c>
      <c r="F164" s="1" t="str">
        <f t="shared" si="1"/>
        <v/>
      </c>
      <c r="G164" s="1" t="str">
        <f t="shared" si="2"/>
        <v/>
      </c>
      <c r="H164" s="1" t="str">
        <f t="shared" si="3"/>
        <v/>
      </c>
      <c r="I164" s="1" t="str">
        <f t="shared" si="4"/>
        <v/>
      </c>
      <c r="J164" s="1">
        <v>0</v>
      </c>
      <c r="K164" s="1" t="str">
        <f t="shared" si="5"/>
        <v/>
      </c>
      <c r="L164" s="20">
        <f t="shared" si="8"/>
        <v>0</v>
      </c>
      <c r="M164" s="4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3" x14ac:dyDescent="0.15">
      <c r="A165" s="1"/>
      <c r="B165" s="1"/>
      <c r="C165" s="1"/>
      <c r="D165" s="3"/>
      <c r="E165" s="18" t="str">
        <f t="shared" si="0"/>
        <v/>
      </c>
      <c r="F165" s="1" t="str">
        <f t="shared" si="1"/>
        <v/>
      </c>
      <c r="G165" s="1" t="str">
        <f t="shared" si="2"/>
        <v/>
      </c>
      <c r="H165" s="1" t="str">
        <f t="shared" si="3"/>
        <v/>
      </c>
      <c r="I165" s="1" t="str">
        <f t="shared" si="4"/>
        <v/>
      </c>
      <c r="J165" s="1">
        <v>0</v>
      </c>
      <c r="K165" s="1" t="str">
        <f t="shared" si="5"/>
        <v/>
      </c>
      <c r="L165" s="20">
        <f t="shared" si="8"/>
        <v>0</v>
      </c>
      <c r="M165" s="4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3" x14ac:dyDescent="0.15">
      <c r="A166" s="1"/>
      <c r="B166" s="1"/>
      <c r="C166" s="1"/>
      <c r="D166" s="3"/>
      <c r="E166" s="18" t="str">
        <f t="shared" si="0"/>
        <v/>
      </c>
      <c r="F166" s="1" t="str">
        <f t="shared" si="1"/>
        <v/>
      </c>
      <c r="G166" s="1" t="str">
        <f t="shared" si="2"/>
        <v/>
      </c>
      <c r="H166" s="1" t="str">
        <f t="shared" si="3"/>
        <v/>
      </c>
      <c r="I166" s="1" t="str">
        <f t="shared" si="4"/>
        <v/>
      </c>
      <c r="J166" s="1">
        <v>0</v>
      </c>
      <c r="K166" s="1" t="str">
        <f t="shared" si="5"/>
        <v/>
      </c>
      <c r="L166" s="20">
        <f t="shared" si="8"/>
        <v>0</v>
      </c>
      <c r="M166" s="4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3" x14ac:dyDescent="0.15">
      <c r="A167" s="1"/>
      <c r="B167" s="1"/>
      <c r="C167" s="1"/>
      <c r="D167" s="3"/>
      <c r="E167" s="18" t="str">
        <f t="shared" si="0"/>
        <v/>
      </c>
      <c r="F167" s="1" t="str">
        <f t="shared" si="1"/>
        <v/>
      </c>
      <c r="G167" s="1" t="str">
        <f t="shared" si="2"/>
        <v/>
      </c>
      <c r="H167" s="1" t="str">
        <f t="shared" si="3"/>
        <v/>
      </c>
      <c r="I167" s="1" t="str">
        <f t="shared" si="4"/>
        <v/>
      </c>
      <c r="J167" s="1" t="str">
        <f>IF(L166&gt;0,$C$30,"")</f>
        <v/>
      </c>
      <c r="K167" s="1" t="str">
        <f t="shared" si="5"/>
        <v/>
      </c>
      <c r="L167" s="20">
        <f t="shared" si="8"/>
        <v>0</v>
      </c>
      <c r="M167" s="4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3" x14ac:dyDescent="0.15">
      <c r="A168" s="1"/>
      <c r="B168" s="1"/>
      <c r="C168" s="1"/>
      <c r="D168" s="3"/>
      <c r="E168" s="18" t="str">
        <f t="shared" si="0"/>
        <v/>
      </c>
      <c r="F168" s="1" t="str">
        <f t="shared" si="1"/>
        <v/>
      </c>
      <c r="G168" s="1" t="str">
        <f t="shared" si="2"/>
        <v/>
      </c>
      <c r="H168" s="1" t="str">
        <f t="shared" si="3"/>
        <v/>
      </c>
      <c r="I168" s="1" t="str">
        <f t="shared" si="4"/>
        <v/>
      </c>
      <c r="J168" s="1">
        <v>0</v>
      </c>
      <c r="K168" s="1" t="str">
        <f t="shared" si="5"/>
        <v/>
      </c>
      <c r="L168" s="20">
        <f t="shared" si="8"/>
        <v>0</v>
      </c>
      <c r="M168" s="4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3" x14ac:dyDescent="0.15">
      <c r="A169" s="1"/>
      <c r="B169" s="1"/>
      <c r="C169" s="1"/>
      <c r="D169" s="3"/>
      <c r="E169" s="18" t="str">
        <f t="shared" si="0"/>
        <v/>
      </c>
      <c r="F169" s="1" t="str">
        <f t="shared" si="1"/>
        <v/>
      </c>
      <c r="G169" s="1" t="str">
        <f t="shared" si="2"/>
        <v/>
      </c>
      <c r="H169" s="1" t="str">
        <f t="shared" si="3"/>
        <v/>
      </c>
      <c r="I169" s="1" t="str">
        <f t="shared" si="4"/>
        <v/>
      </c>
      <c r="J169" s="1">
        <v>0</v>
      </c>
      <c r="K169" s="1" t="str">
        <f t="shared" si="5"/>
        <v/>
      </c>
      <c r="L169" s="20">
        <f t="shared" si="8"/>
        <v>0</v>
      </c>
      <c r="M169" s="4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3" x14ac:dyDescent="0.15">
      <c r="A170" s="1"/>
      <c r="B170" s="1"/>
      <c r="C170" s="1"/>
      <c r="D170" s="3"/>
      <c r="E170" s="18" t="str">
        <f t="shared" si="0"/>
        <v/>
      </c>
      <c r="F170" s="1" t="str">
        <f t="shared" si="1"/>
        <v/>
      </c>
      <c r="G170" s="1" t="str">
        <f t="shared" si="2"/>
        <v/>
      </c>
      <c r="H170" s="1" t="str">
        <f t="shared" si="3"/>
        <v/>
      </c>
      <c r="I170" s="1" t="str">
        <f t="shared" si="4"/>
        <v/>
      </c>
      <c r="J170" s="1">
        <v>0</v>
      </c>
      <c r="K170" s="1" t="str">
        <f t="shared" si="5"/>
        <v/>
      </c>
      <c r="L170" s="20">
        <f t="shared" si="8"/>
        <v>0</v>
      </c>
      <c r="M170" s="4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3" x14ac:dyDescent="0.15">
      <c r="A171" s="1"/>
      <c r="B171" s="1"/>
      <c r="C171" s="1"/>
      <c r="D171" s="3"/>
      <c r="E171" s="18" t="str">
        <f t="shared" si="0"/>
        <v/>
      </c>
      <c r="F171" s="1" t="str">
        <f t="shared" si="1"/>
        <v/>
      </c>
      <c r="G171" s="1" t="str">
        <f t="shared" si="2"/>
        <v/>
      </c>
      <c r="H171" s="1" t="str">
        <f t="shared" si="3"/>
        <v/>
      </c>
      <c r="I171" s="1" t="str">
        <f t="shared" si="4"/>
        <v/>
      </c>
      <c r="J171" s="1">
        <v>0</v>
      </c>
      <c r="K171" s="1" t="str">
        <f t="shared" si="5"/>
        <v/>
      </c>
      <c r="L171" s="20">
        <f t="shared" si="8"/>
        <v>0</v>
      </c>
      <c r="M171" s="4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3" x14ac:dyDescent="0.15">
      <c r="A172" s="1"/>
      <c r="B172" s="1"/>
      <c r="C172" s="1"/>
      <c r="D172" s="3"/>
      <c r="E172" s="18" t="str">
        <f t="shared" si="0"/>
        <v/>
      </c>
      <c r="F172" s="1" t="str">
        <f t="shared" si="1"/>
        <v/>
      </c>
      <c r="G172" s="1" t="str">
        <f t="shared" si="2"/>
        <v/>
      </c>
      <c r="H172" s="1" t="str">
        <f t="shared" si="3"/>
        <v/>
      </c>
      <c r="I172" s="1" t="str">
        <f t="shared" si="4"/>
        <v/>
      </c>
      <c r="J172" s="1">
        <v>0</v>
      </c>
      <c r="K172" s="1" t="str">
        <f t="shared" si="5"/>
        <v/>
      </c>
      <c r="L172" s="20">
        <f t="shared" si="8"/>
        <v>0</v>
      </c>
      <c r="M172" s="4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3" x14ac:dyDescent="0.15">
      <c r="A173" s="1"/>
      <c r="B173" s="1"/>
      <c r="C173" s="1"/>
      <c r="D173" s="3"/>
      <c r="E173" s="18" t="str">
        <f t="shared" si="0"/>
        <v/>
      </c>
      <c r="F173" s="1" t="str">
        <f t="shared" si="1"/>
        <v/>
      </c>
      <c r="G173" s="1" t="str">
        <f t="shared" si="2"/>
        <v/>
      </c>
      <c r="H173" s="1" t="str">
        <f t="shared" si="3"/>
        <v/>
      </c>
      <c r="I173" s="1" t="str">
        <f t="shared" si="4"/>
        <v/>
      </c>
      <c r="J173" s="1" t="str">
        <f>IF(L172&gt;0,$C$30,"")</f>
        <v/>
      </c>
      <c r="K173" s="1" t="str">
        <f t="shared" si="5"/>
        <v/>
      </c>
      <c r="L173" s="20">
        <f t="shared" si="8"/>
        <v>0</v>
      </c>
      <c r="M173" s="4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3" x14ac:dyDescent="0.15">
      <c r="A174" s="1"/>
      <c r="B174" s="1"/>
      <c r="C174" s="1"/>
      <c r="D174" s="3"/>
      <c r="E174" s="18" t="str">
        <f t="shared" si="0"/>
        <v/>
      </c>
      <c r="F174" s="1" t="str">
        <f t="shared" si="1"/>
        <v/>
      </c>
      <c r="G174" s="1" t="str">
        <f t="shared" si="2"/>
        <v/>
      </c>
      <c r="H174" s="1" t="str">
        <f t="shared" si="3"/>
        <v/>
      </c>
      <c r="I174" s="1" t="str">
        <f t="shared" si="4"/>
        <v/>
      </c>
      <c r="J174" s="1">
        <v>0</v>
      </c>
      <c r="K174" s="1" t="str">
        <f t="shared" si="5"/>
        <v/>
      </c>
      <c r="L174" s="20">
        <f t="shared" si="8"/>
        <v>0</v>
      </c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3" x14ac:dyDescent="0.15">
      <c r="A175" s="1"/>
      <c r="B175" s="1"/>
      <c r="C175" s="1"/>
      <c r="D175" s="3"/>
      <c r="E175" s="18" t="str">
        <f t="shared" si="0"/>
        <v/>
      </c>
      <c r="F175" s="1" t="str">
        <f t="shared" si="1"/>
        <v/>
      </c>
      <c r="G175" s="1" t="str">
        <f t="shared" si="2"/>
        <v/>
      </c>
      <c r="H175" s="1" t="str">
        <f t="shared" si="3"/>
        <v/>
      </c>
      <c r="I175" s="1" t="str">
        <f t="shared" si="4"/>
        <v/>
      </c>
      <c r="J175" s="1">
        <v>0</v>
      </c>
      <c r="K175" s="1" t="str">
        <f t="shared" si="5"/>
        <v/>
      </c>
      <c r="L175" s="20">
        <f t="shared" si="8"/>
        <v>0</v>
      </c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3" x14ac:dyDescent="0.15">
      <c r="A176" s="1"/>
      <c r="B176" s="1"/>
      <c r="C176" s="1"/>
      <c r="D176" s="3"/>
      <c r="E176" s="18" t="str">
        <f t="shared" si="0"/>
        <v/>
      </c>
      <c r="F176" s="1" t="str">
        <f t="shared" si="1"/>
        <v/>
      </c>
      <c r="G176" s="1" t="str">
        <f t="shared" si="2"/>
        <v/>
      </c>
      <c r="H176" s="1" t="str">
        <f t="shared" si="3"/>
        <v/>
      </c>
      <c r="I176" s="1" t="str">
        <f t="shared" si="4"/>
        <v/>
      </c>
      <c r="J176" s="1">
        <v>0</v>
      </c>
      <c r="K176" s="1" t="str">
        <f t="shared" si="5"/>
        <v/>
      </c>
      <c r="L176" s="20">
        <f t="shared" si="8"/>
        <v>0</v>
      </c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3" x14ac:dyDescent="0.15">
      <c r="A177" s="1"/>
      <c r="B177" s="1"/>
      <c r="C177" s="1"/>
      <c r="D177" s="3"/>
      <c r="E177" s="18" t="str">
        <f t="shared" si="0"/>
        <v/>
      </c>
      <c r="F177" s="1" t="str">
        <f t="shared" si="1"/>
        <v/>
      </c>
      <c r="G177" s="1" t="str">
        <f t="shared" si="2"/>
        <v/>
      </c>
      <c r="H177" s="1" t="str">
        <f t="shared" si="3"/>
        <v/>
      </c>
      <c r="I177" s="1" t="str">
        <f t="shared" si="4"/>
        <v/>
      </c>
      <c r="J177" s="1">
        <v>0</v>
      </c>
      <c r="K177" s="1" t="str">
        <f t="shared" si="5"/>
        <v/>
      </c>
      <c r="L177" s="20">
        <f t="shared" si="8"/>
        <v>0</v>
      </c>
      <c r="M177" s="4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3" x14ac:dyDescent="0.15">
      <c r="A178" s="1"/>
      <c r="B178" s="1"/>
      <c r="C178" s="1"/>
      <c r="D178" s="3"/>
      <c r="E178" s="18" t="str">
        <f t="shared" si="0"/>
        <v/>
      </c>
      <c r="F178" s="1" t="str">
        <f t="shared" si="1"/>
        <v/>
      </c>
      <c r="G178" s="1" t="str">
        <f t="shared" si="2"/>
        <v/>
      </c>
      <c r="H178" s="1" t="str">
        <f t="shared" si="3"/>
        <v/>
      </c>
      <c r="I178" s="1" t="str">
        <f t="shared" si="4"/>
        <v/>
      </c>
      <c r="J178" s="1">
        <v>0</v>
      </c>
      <c r="K178" s="1" t="str">
        <f t="shared" si="5"/>
        <v/>
      </c>
      <c r="L178" s="20">
        <f t="shared" si="8"/>
        <v>0</v>
      </c>
      <c r="M178" s="4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3" x14ac:dyDescent="0.15">
      <c r="A179" s="1"/>
      <c r="B179" s="1"/>
      <c r="C179" s="1"/>
      <c r="D179" s="3"/>
      <c r="E179" s="18" t="str">
        <f t="shared" si="0"/>
        <v/>
      </c>
      <c r="F179" s="1" t="str">
        <f t="shared" si="1"/>
        <v/>
      </c>
      <c r="G179" s="1" t="str">
        <f t="shared" si="2"/>
        <v/>
      </c>
      <c r="H179" s="1" t="str">
        <f t="shared" si="3"/>
        <v/>
      </c>
      <c r="I179" s="1" t="str">
        <f t="shared" si="4"/>
        <v/>
      </c>
      <c r="J179" s="1" t="str">
        <f>IF(L178&gt;0,$C$30,"")</f>
        <v/>
      </c>
      <c r="K179" s="1" t="str">
        <f t="shared" si="5"/>
        <v/>
      </c>
      <c r="L179" s="20">
        <f t="shared" si="8"/>
        <v>0</v>
      </c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3" x14ac:dyDescent="0.15">
      <c r="A180" s="1"/>
      <c r="B180" s="1"/>
      <c r="C180" s="1"/>
      <c r="D180" s="3"/>
      <c r="E180" s="18" t="str">
        <f t="shared" si="0"/>
        <v/>
      </c>
      <c r="F180" s="1" t="str">
        <f t="shared" si="1"/>
        <v/>
      </c>
      <c r="G180" s="1" t="str">
        <f t="shared" si="2"/>
        <v/>
      </c>
      <c r="H180" s="1" t="str">
        <f t="shared" si="3"/>
        <v/>
      </c>
      <c r="I180" s="1" t="str">
        <f t="shared" si="4"/>
        <v/>
      </c>
      <c r="J180" s="1">
        <v>0</v>
      </c>
      <c r="K180" s="1" t="str">
        <f t="shared" si="5"/>
        <v/>
      </c>
      <c r="L180" s="20">
        <f t="shared" si="8"/>
        <v>0</v>
      </c>
      <c r="M180" s="4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3" x14ac:dyDescent="0.15">
      <c r="A181" s="1"/>
      <c r="B181" s="1"/>
      <c r="C181" s="1"/>
      <c r="D181" s="3"/>
      <c r="E181" s="18" t="str">
        <f t="shared" si="0"/>
        <v/>
      </c>
      <c r="F181" s="1" t="str">
        <f t="shared" si="1"/>
        <v/>
      </c>
      <c r="G181" s="1" t="str">
        <f t="shared" si="2"/>
        <v/>
      </c>
      <c r="H181" s="1" t="str">
        <f t="shared" si="3"/>
        <v/>
      </c>
      <c r="I181" s="1" t="str">
        <f t="shared" si="4"/>
        <v/>
      </c>
      <c r="J181" s="1">
        <v>0</v>
      </c>
      <c r="K181" s="1" t="str">
        <f t="shared" si="5"/>
        <v/>
      </c>
      <c r="L181" s="20">
        <f t="shared" si="8"/>
        <v>0</v>
      </c>
      <c r="M181" s="4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3" x14ac:dyDescent="0.15">
      <c r="A182" s="1"/>
      <c r="B182" s="1"/>
      <c r="C182" s="1"/>
      <c r="D182" s="3"/>
      <c r="E182" s="18" t="str">
        <f t="shared" si="0"/>
        <v/>
      </c>
      <c r="F182" s="1" t="str">
        <f t="shared" si="1"/>
        <v/>
      </c>
      <c r="G182" s="1" t="str">
        <f t="shared" si="2"/>
        <v/>
      </c>
      <c r="H182" s="1" t="str">
        <f t="shared" si="3"/>
        <v/>
      </c>
      <c r="I182" s="1" t="str">
        <f t="shared" si="4"/>
        <v/>
      </c>
      <c r="J182" s="1">
        <v>0</v>
      </c>
      <c r="K182" s="1" t="str">
        <f t="shared" si="5"/>
        <v/>
      </c>
      <c r="L182" s="20">
        <f t="shared" si="8"/>
        <v>0</v>
      </c>
      <c r="M182" s="4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3" x14ac:dyDescent="0.15">
      <c r="A183" s="1"/>
      <c r="B183" s="1"/>
      <c r="C183" s="1"/>
      <c r="D183" s="3"/>
      <c r="E183" s="18" t="str">
        <f t="shared" si="0"/>
        <v/>
      </c>
      <c r="F183" s="1" t="str">
        <f t="shared" si="1"/>
        <v/>
      </c>
      <c r="G183" s="1" t="str">
        <f t="shared" si="2"/>
        <v/>
      </c>
      <c r="H183" s="1" t="str">
        <f t="shared" si="3"/>
        <v/>
      </c>
      <c r="I183" s="1" t="str">
        <f t="shared" si="4"/>
        <v/>
      </c>
      <c r="J183" s="1">
        <v>0</v>
      </c>
      <c r="K183" s="1" t="str">
        <f t="shared" si="5"/>
        <v/>
      </c>
      <c r="L183" s="20">
        <f t="shared" si="8"/>
        <v>0</v>
      </c>
      <c r="M183" s="4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3" x14ac:dyDescent="0.15">
      <c r="A184" s="1"/>
      <c r="B184" s="1"/>
      <c r="C184" s="1"/>
      <c r="D184" s="3"/>
      <c r="E184" s="18" t="str">
        <f t="shared" si="0"/>
        <v/>
      </c>
      <c r="F184" s="1" t="str">
        <f t="shared" si="1"/>
        <v/>
      </c>
      <c r="G184" s="1" t="str">
        <f t="shared" si="2"/>
        <v/>
      </c>
      <c r="H184" s="1" t="str">
        <f t="shared" si="3"/>
        <v/>
      </c>
      <c r="I184" s="1" t="str">
        <f t="shared" si="4"/>
        <v/>
      </c>
      <c r="J184" s="1">
        <v>0</v>
      </c>
      <c r="K184" s="1" t="str">
        <f t="shared" si="5"/>
        <v/>
      </c>
      <c r="L184" s="20">
        <f t="shared" si="8"/>
        <v>0</v>
      </c>
      <c r="M184" s="4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3" x14ac:dyDescent="0.15">
      <c r="A185" s="1"/>
      <c r="B185" s="1"/>
      <c r="C185" s="1"/>
      <c r="D185" s="3"/>
      <c r="E185" s="18" t="str">
        <f t="shared" si="0"/>
        <v/>
      </c>
      <c r="F185" s="1" t="str">
        <f t="shared" si="1"/>
        <v/>
      </c>
      <c r="G185" s="1" t="str">
        <f t="shared" si="2"/>
        <v/>
      </c>
      <c r="H185" s="1" t="str">
        <f t="shared" si="3"/>
        <v/>
      </c>
      <c r="I185" s="1" t="str">
        <f t="shared" si="4"/>
        <v/>
      </c>
      <c r="J185" s="1" t="str">
        <f>IF(L184&gt;0,$C$30,"")</f>
        <v/>
      </c>
      <c r="K185" s="1" t="str">
        <f t="shared" si="5"/>
        <v/>
      </c>
      <c r="L185" s="20">
        <f t="shared" si="8"/>
        <v>0</v>
      </c>
      <c r="M185" s="4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3" x14ac:dyDescent="0.15">
      <c r="A186" s="1"/>
      <c r="B186" s="1"/>
      <c r="C186" s="1"/>
      <c r="D186" s="3"/>
      <c r="E186" s="18" t="str">
        <f t="shared" si="0"/>
        <v/>
      </c>
      <c r="F186" s="1" t="str">
        <f t="shared" si="1"/>
        <v/>
      </c>
      <c r="G186" s="1" t="str">
        <f t="shared" si="2"/>
        <v/>
      </c>
      <c r="H186" s="1" t="str">
        <f t="shared" si="3"/>
        <v/>
      </c>
      <c r="I186" s="1" t="str">
        <f t="shared" si="4"/>
        <v/>
      </c>
      <c r="J186" s="1">
        <v>0</v>
      </c>
      <c r="K186" s="1" t="str">
        <f t="shared" si="5"/>
        <v/>
      </c>
      <c r="L186" s="20">
        <f t="shared" si="8"/>
        <v>0</v>
      </c>
      <c r="M186" s="4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3" x14ac:dyDescent="0.15">
      <c r="A187" s="1"/>
      <c r="B187" s="1"/>
      <c r="C187" s="1"/>
      <c r="D187" s="3"/>
      <c r="E187" s="18" t="str">
        <f t="shared" si="0"/>
        <v/>
      </c>
      <c r="F187" s="1" t="str">
        <f t="shared" si="1"/>
        <v/>
      </c>
      <c r="G187" s="1" t="str">
        <f t="shared" si="2"/>
        <v/>
      </c>
      <c r="H187" s="1" t="str">
        <f t="shared" si="3"/>
        <v/>
      </c>
      <c r="I187" s="1" t="str">
        <f t="shared" si="4"/>
        <v/>
      </c>
      <c r="J187" s="1">
        <v>0</v>
      </c>
      <c r="K187" s="1" t="str">
        <f t="shared" si="5"/>
        <v/>
      </c>
      <c r="L187" s="20">
        <f t="shared" si="8"/>
        <v>0</v>
      </c>
      <c r="M187" s="4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3" x14ac:dyDescent="0.15">
      <c r="A188" s="1"/>
      <c r="B188" s="1"/>
      <c r="C188" s="1"/>
      <c r="D188" s="3"/>
      <c r="E188" s="18" t="str">
        <f t="shared" si="0"/>
        <v/>
      </c>
      <c r="F188" s="1" t="str">
        <f t="shared" si="1"/>
        <v/>
      </c>
      <c r="G188" s="1" t="str">
        <f t="shared" si="2"/>
        <v/>
      </c>
      <c r="H188" s="1" t="str">
        <f t="shared" si="3"/>
        <v/>
      </c>
      <c r="I188" s="1" t="str">
        <f t="shared" si="4"/>
        <v/>
      </c>
      <c r="J188" s="1">
        <v>0</v>
      </c>
      <c r="K188" s="1" t="str">
        <f t="shared" si="5"/>
        <v/>
      </c>
      <c r="L188" s="20">
        <f t="shared" si="8"/>
        <v>0</v>
      </c>
      <c r="M188" s="4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3" x14ac:dyDescent="0.15">
      <c r="A189" s="1"/>
      <c r="B189" s="1"/>
      <c r="C189" s="1"/>
      <c r="D189" s="3"/>
      <c r="E189" s="18" t="str">
        <f t="shared" si="0"/>
        <v/>
      </c>
      <c r="F189" s="1" t="str">
        <f t="shared" si="1"/>
        <v/>
      </c>
      <c r="G189" s="1" t="str">
        <f t="shared" si="2"/>
        <v/>
      </c>
      <c r="H189" s="1" t="str">
        <f t="shared" si="3"/>
        <v/>
      </c>
      <c r="I189" s="1" t="str">
        <f t="shared" si="4"/>
        <v/>
      </c>
      <c r="J189" s="1">
        <v>0</v>
      </c>
      <c r="K189" s="1" t="str">
        <f t="shared" si="5"/>
        <v/>
      </c>
      <c r="L189" s="20">
        <f t="shared" si="8"/>
        <v>0</v>
      </c>
      <c r="M189" s="4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3" x14ac:dyDescent="0.15">
      <c r="A190" s="1"/>
      <c r="B190" s="1"/>
      <c r="C190" s="1"/>
      <c r="D190" s="3"/>
      <c r="E190" s="18" t="str">
        <f t="shared" si="0"/>
        <v/>
      </c>
      <c r="F190" s="1" t="str">
        <f t="shared" si="1"/>
        <v/>
      </c>
      <c r="G190" s="1" t="str">
        <f t="shared" si="2"/>
        <v/>
      </c>
      <c r="H190" s="1" t="str">
        <f t="shared" si="3"/>
        <v/>
      </c>
      <c r="I190" s="1" t="str">
        <f t="shared" si="4"/>
        <v/>
      </c>
      <c r="J190" s="1">
        <v>0</v>
      </c>
      <c r="K190" s="1" t="str">
        <f t="shared" si="5"/>
        <v/>
      </c>
      <c r="L190" s="20">
        <f t="shared" si="8"/>
        <v>0</v>
      </c>
      <c r="M190" s="4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3" x14ac:dyDescent="0.15">
      <c r="A191" s="1"/>
      <c r="B191" s="1"/>
      <c r="C191" s="1"/>
      <c r="D191" s="3"/>
      <c r="E191" s="18" t="str">
        <f t="shared" si="0"/>
        <v/>
      </c>
      <c r="F191" s="1" t="str">
        <f t="shared" si="1"/>
        <v/>
      </c>
      <c r="G191" s="1" t="str">
        <f t="shared" si="2"/>
        <v/>
      </c>
      <c r="H191" s="1" t="str">
        <f t="shared" si="3"/>
        <v/>
      </c>
      <c r="I191" s="1" t="str">
        <f t="shared" si="4"/>
        <v/>
      </c>
      <c r="J191" s="1" t="str">
        <f>IF(L190&gt;0,$C$30,"")</f>
        <v/>
      </c>
      <c r="K191" s="1" t="str">
        <f t="shared" si="5"/>
        <v/>
      </c>
      <c r="L191" s="20">
        <f t="shared" si="8"/>
        <v>0</v>
      </c>
      <c r="M191" s="4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3" x14ac:dyDescent="0.15">
      <c r="A192" s="1"/>
      <c r="B192" s="1"/>
      <c r="C192" s="1"/>
      <c r="D192" s="3"/>
      <c r="E192" s="18" t="str">
        <f t="shared" si="0"/>
        <v/>
      </c>
      <c r="F192" s="1" t="str">
        <f t="shared" si="1"/>
        <v/>
      </c>
      <c r="G192" s="1" t="str">
        <f t="shared" si="2"/>
        <v/>
      </c>
      <c r="H192" s="1" t="str">
        <f t="shared" si="3"/>
        <v/>
      </c>
      <c r="I192" s="1" t="str">
        <f t="shared" si="4"/>
        <v/>
      </c>
      <c r="J192" s="1">
        <v>0</v>
      </c>
      <c r="K192" s="1" t="str">
        <f t="shared" si="5"/>
        <v/>
      </c>
      <c r="L192" s="20">
        <f t="shared" si="8"/>
        <v>0</v>
      </c>
      <c r="M192" s="4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3" x14ac:dyDescent="0.15">
      <c r="A193" s="1"/>
      <c r="B193" s="1"/>
      <c r="C193" s="1"/>
      <c r="D193" s="3"/>
      <c r="E193" s="18" t="str">
        <f t="shared" si="0"/>
        <v/>
      </c>
      <c r="F193" s="1" t="str">
        <f t="shared" si="1"/>
        <v/>
      </c>
      <c r="G193" s="1" t="str">
        <f t="shared" si="2"/>
        <v/>
      </c>
      <c r="H193" s="1" t="str">
        <f t="shared" si="3"/>
        <v/>
      </c>
      <c r="I193" s="1" t="str">
        <f t="shared" si="4"/>
        <v/>
      </c>
      <c r="J193" s="1">
        <v>0</v>
      </c>
      <c r="K193" s="1" t="str">
        <f t="shared" si="5"/>
        <v/>
      </c>
      <c r="L193" s="20">
        <f t="shared" si="8"/>
        <v>0</v>
      </c>
      <c r="M193" s="4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3" x14ac:dyDescent="0.15">
      <c r="A194" s="1"/>
      <c r="B194" s="1"/>
      <c r="C194" s="1"/>
      <c r="D194" s="3"/>
      <c r="E194" s="18" t="str">
        <f t="shared" si="0"/>
        <v/>
      </c>
      <c r="F194" s="1" t="str">
        <f t="shared" si="1"/>
        <v/>
      </c>
      <c r="G194" s="1" t="str">
        <f t="shared" si="2"/>
        <v/>
      </c>
      <c r="H194" s="1" t="str">
        <f t="shared" si="3"/>
        <v/>
      </c>
      <c r="I194" s="1" t="str">
        <f t="shared" si="4"/>
        <v/>
      </c>
      <c r="J194" s="1">
        <v>0</v>
      </c>
      <c r="K194" s="1" t="str">
        <f t="shared" si="5"/>
        <v/>
      </c>
      <c r="L194" s="20">
        <f t="shared" si="8"/>
        <v>0</v>
      </c>
      <c r="M194" s="4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3" x14ac:dyDescent="0.15">
      <c r="A195" s="1"/>
      <c r="B195" s="1"/>
      <c r="C195" s="1"/>
      <c r="D195" s="3"/>
      <c r="E195" s="18" t="str">
        <f t="shared" si="0"/>
        <v/>
      </c>
      <c r="F195" s="1" t="str">
        <f t="shared" si="1"/>
        <v/>
      </c>
      <c r="G195" s="1" t="str">
        <f t="shared" si="2"/>
        <v/>
      </c>
      <c r="H195" s="1" t="str">
        <f t="shared" si="3"/>
        <v/>
      </c>
      <c r="I195" s="1" t="str">
        <f t="shared" si="4"/>
        <v/>
      </c>
      <c r="J195" s="1">
        <v>0</v>
      </c>
      <c r="K195" s="1" t="str">
        <f t="shared" si="5"/>
        <v/>
      </c>
      <c r="L195" s="20">
        <f t="shared" si="8"/>
        <v>0</v>
      </c>
      <c r="M195" s="4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3" x14ac:dyDescent="0.15">
      <c r="A196" s="1"/>
      <c r="B196" s="1"/>
      <c r="C196" s="1"/>
      <c r="D196" s="3"/>
      <c r="E196" s="18" t="str">
        <f t="shared" si="0"/>
        <v/>
      </c>
      <c r="F196" s="1" t="str">
        <f t="shared" si="1"/>
        <v/>
      </c>
      <c r="G196" s="1" t="str">
        <f t="shared" si="2"/>
        <v/>
      </c>
      <c r="H196" s="1" t="str">
        <f t="shared" si="3"/>
        <v/>
      </c>
      <c r="I196" s="1" t="str">
        <f t="shared" si="4"/>
        <v/>
      </c>
      <c r="J196" s="1">
        <v>0</v>
      </c>
      <c r="K196" s="1" t="str">
        <f t="shared" si="5"/>
        <v/>
      </c>
      <c r="L196" s="20">
        <f t="shared" si="8"/>
        <v>0</v>
      </c>
      <c r="M196" s="4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3" x14ac:dyDescent="0.15">
      <c r="A197" s="1"/>
      <c r="B197" s="1"/>
      <c r="C197" s="1"/>
      <c r="D197" s="3"/>
      <c r="E197" s="18" t="str">
        <f t="shared" si="0"/>
        <v/>
      </c>
      <c r="F197" s="1" t="str">
        <f t="shared" si="1"/>
        <v/>
      </c>
      <c r="G197" s="1" t="str">
        <f t="shared" si="2"/>
        <v/>
      </c>
      <c r="H197" s="1" t="str">
        <f t="shared" si="3"/>
        <v/>
      </c>
      <c r="I197" s="1" t="str">
        <f t="shared" si="4"/>
        <v/>
      </c>
      <c r="J197" s="1" t="str">
        <f>IF(L196&gt;0,$C$30,"")</f>
        <v/>
      </c>
      <c r="K197" s="1" t="str">
        <f t="shared" si="5"/>
        <v/>
      </c>
      <c r="L197" s="20">
        <f t="shared" si="8"/>
        <v>0</v>
      </c>
      <c r="M197" s="4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3" x14ac:dyDescent="0.15">
      <c r="A198" s="1"/>
      <c r="B198" s="1"/>
      <c r="C198" s="1"/>
      <c r="D198" s="3"/>
      <c r="E198" s="18" t="str">
        <f t="shared" si="0"/>
        <v/>
      </c>
      <c r="F198" s="1" t="str">
        <f t="shared" si="1"/>
        <v/>
      </c>
      <c r="G198" s="1" t="str">
        <f t="shared" si="2"/>
        <v/>
      </c>
      <c r="H198" s="1" t="str">
        <f t="shared" si="3"/>
        <v/>
      </c>
      <c r="I198" s="1" t="str">
        <f t="shared" si="4"/>
        <v/>
      </c>
      <c r="J198" s="1">
        <v>0</v>
      </c>
      <c r="K198" s="1" t="str">
        <f t="shared" si="5"/>
        <v/>
      </c>
      <c r="L198" s="20">
        <f t="shared" si="8"/>
        <v>0</v>
      </c>
      <c r="M198" s="4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3" x14ac:dyDescent="0.15">
      <c r="A199" s="1"/>
      <c r="B199" s="1"/>
      <c r="C199" s="1"/>
      <c r="D199" s="3"/>
      <c r="E199" s="18" t="str">
        <f t="shared" si="0"/>
        <v/>
      </c>
      <c r="F199" s="1" t="str">
        <f t="shared" si="1"/>
        <v/>
      </c>
      <c r="G199" s="1" t="str">
        <f t="shared" si="2"/>
        <v/>
      </c>
      <c r="H199" s="1" t="str">
        <f t="shared" si="3"/>
        <v/>
      </c>
      <c r="I199" s="1" t="str">
        <f t="shared" si="4"/>
        <v/>
      </c>
      <c r="J199" s="1">
        <v>0</v>
      </c>
      <c r="K199" s="1" t="str">
        <f t="shared" si="5"/>
        <v/>
      </c>
      <c r="L199" s="20">
        <f t="shared" si="8"/>
        <v>0</v>
      </c>
      <c r="M199" s="4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3" x14ac:dyDescent="0.15">
      <c r="A200" s="1"/>
      <c r="B200" s="1"/>
      <c r="C200" s="1"/>
      <c r="D200" s="3"/>
      <c r="E200" s="18" t="str">
        <f t="shared" si="0"/>
        <v/>
      </c>
      <c r="F200" s="1" t="str">
        <f t="shared" si="1"/>
        <v/>
      </c>
      <c r="G200" s="1" t="str">
        <f t="shared" si="2"/>
        <v/>
      </c>
      <c r="H200" s="1" t="str">
        <f t="shared" si="3"/>
        <v/>
      </c>
      <c r="I200" s="1" t="str">
        <f t="shared" si="4"/>
        <v/>
      </c>
      <c r="J200" s="1">
        <v>0</v>
      </c>
      <c r="K200" s="1" t="str">
        <f t="shared" si="5"/>
        <v/>
      </c>
      <c r="L200" s="20">
        <f t="shared" ref="L200:L263" si="9">IF(AND(F200&gt;0,F200&gt;K200),F200-K200,IF(AND(F200&gt;0,F200&lt;K200),F200-F200,0))</f>
        <v>0</v>
      </c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3" x14ac:dyDescent="0.15">
      <c r="A201" s="1"/>
      <c r="B201" s="1"/>
      <c r="C201" s="1"/>
      <c r="D201" s="3"/>
      <c r="E201" s="18" t="str">
        <f t="shared" si="0"/>
        <v/>
      </c>
      <c r="F201" s="1" t="str">
        <f t="shared" si="1"/>
        <v/>
      </c>
      <c r="G201" s="1" t="str">
        <f t="shared" si="2"/>
        <v/>
      </c>
      <c r="H201" s="1" t="str">
        <f t="shared" si="3"/>
        <v/>
      </c>
      <c r="I201" s="1" t="str">
        <f t="shared" si="4"/>
        <v/>
      </c>
      <c r="J201" s="1">
        <v>0</v>
      </c>
      <c r="K201" s="1" t="str">
        <f t="shared" si="5"/>
        <v/>
      </c>
      <c r="L201" s="20">
        <f t="shared" si="9"/>
        <v>0</v>
      </c>
      <c r="M201" s="4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3" x14ac:dyDescent="0.15">
      <c r="A202" s="1"/>
      <c r="B202" s="1"/>
      <c r="C202" s="1"/>
      <c r="D202" s="3"/>
      <c r="E202" s="18" t="str">
        <f t="shared" si="0"/>
        <v/>
      </c>
      <c r="F202" s="1" t="str">
        <f t="shared" si="1"/>
        <v/>
      </c>
      <c r="G202" s="1" t="str">
        <f t="shared" si="2"/>
        <v/>
      </c>
      <c r="H202" s="1" t="str">
        <f t="shared" si="3"/>
        <v/>
      </c>
      <c r="I202" s="1" t="str">
        <f t="shared" si="4"/>
        <v/>
      </c>
      <c r="J202" s="1">
        <v>0</v>
      </c>
      <c r="K202" s="1" t="str">
        <f t="shared" si="5"/>
        <v/>
      </c>
      <c r="L202" s="20">
        <f t="shared" si="9"/>
        <v>0</v>
      </c>
      <c r="M202" s="4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3" x14ac:dyDescent="0.15">
      <c r="A203" s="1"/>
      <c r="B203" s="1"/>
      <c r="C203" s="1"/>
      <c r="D203" s="3"/>
      <c r="E203" s="18" t="str">
        <f t="shared" si="0"/>
        <v/>
      </c>
      <c r="F203" s="1" t="str">
        <f t="shared" si="1"/>
        <v/>
      </c>
      <c r="G203" s="1" t="str">
        <f t="shared" si="2"/>
        <v/>
      </c>
      <c r="H203" s="1" t="str">
        <f t="shared" si="3"/>
        <v/>
      </c>
      <c r="I203" s="1" t="str">
        <f t="shared" si="4"/>
        <v/>
      </c>
      <c r="J203" s="1" t="str">
        <f>IF(L202&gt;0,$C$30,"")</f>
        <v/>
      </c>
      <c r="K203" s="1" t="str">
        <f t="shared" si="5"/>
        <v/>
      </c>
      <c r="L203" s="20">
        <f t="shared" si="9"/>
        <v>0</v>
      </c>
      <c r="M203" s="4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3" x14ac:dyDescent="0.15">
      <c r="A204" s="1"/>
      <c r="B204" s="1"/>
      <c r="C204" s="1"/>
      <c r="D204" s="3"/>
      <c r="E204" s="18" t="str">
        <f t="shared" si="0"/>
        <v/>
      </c>
      <c r="F204" s="1" t="str">
        <f t="shared" si="1"/>
        <v/>
      </c>
      <c r="G204" s="1" t="str">
        <f t="shared" si="2"/>
        <v/>
      </c>
      <c r="H204" s="1" t="str">
        <f t="shared" si="3"/>
        <v/>
      </c>
      <c r="I204" s="1" t="str">
        <f t="shared" si="4"/>
        <v/>
      </c>
      <c r="J204" s="1">
        <v>0</v>
      </c>
      <c r="K204" s="1" t="str">
        <f t="shared" si="5"/>
        <v/>
      </c>
      <c r="L204" s="20">
        <f t="shared" si="9"/>
        <v>0</v>
      </c>
      <c r="M204" s="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3" x14ac:dyDescent="0.15">
      <c r="A205" s="1"/>
      <c r="B205" s="1"/>
      <c r="C205" s="1"/>
      <c r="D205" s="3"/>
      <c r="E205" s="18" t="str">
        <f t="shared" si="0"/>
        <v/>
      </c>
      <c r="F205" s="1" t="str">
        <f t="shared" si="1"/>
        <v/>
      </c>
      <c r="G205" s="1" t="str">
        <f t="shared" si="2"/>
        <v/>
      </c>
      <c r="H205" s="1" t="str">
        <f t="shared" si="3"/>
        <v/>
      </c>
      <c r="I205" s="1" t="str">
        <f t="shared" si="4"/>
        <v/>
      </c>
      <c r="J205" s="1">
        <v>0</v>
      </c>
      <c r="K205" s="1" t="str">
        <f t="shared" si="5"/>
        <v/>
      </c>
      <c r="L205" s="20">
        <f t="shared" si="9"/>
        <v>0</v>
      </c>
      <c r="M205" s="4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3" x14ac:dyDescent="0.15">
      <c r="A206" s="1"/>
      <c r="B206" s="1"/>
      <c r="C206" s="1"/>
      <c r="D206" s="3"/>
      <c r="E206" s="18" t="str">
        <f t="shared" si="0"/>
        <v/>
      </c>
      <c r="F206" s="1" t="str">
        <f t="shared" si="1"/>
        <v/>
      </c>
      <c r="G206" s="1" t="str">
        <f t="shared" si="2"/>
        <v/>
      </c>
      <c r="H206" s="1" t="str">
        <f t="shared" si="3"/>
        <v/>
      </c>
      <c r="I206" s="1" t="str">
        <f t="shared" si="4"/>
        <v/>
      </c>
      <c r="J206" s="1">
        <v>0</v>
      </c>
      <c r="K206" s="1" t="str">
        <f t="shared" si="5"/>
        <v/>
      </c>
      <c r="L206" s="20">
        <f t="shared" si="9"/>
        <v>0</v>
      </c>
      <c r="M206" s="4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3" x14ac:dyDescent="0.15">
      <c r="A207" s="1"/>
      <c r="B207" s="1"/>
      <c r="C207" s="1"/>
      <c r="D207" s="3"/>
      <c r="E207" s="18" t="str">
        <f t="shared" si="0"/>
        <v/>
      </c>
      <c r="F207" s="1" t="str">
        <f t="shared" si="1"/>
        <v/>
      </c>
      <c r="G207" s="1" t="str">
        <f t="shared" si="2"/>
        <v/>
      </c>
      <c r="H207" s="1" t="str">
        <f t="shared" si="3"/>
        <v/>
      </c>
      <c r="I207" s="1" t="str">
        <f t="shared" si="4"/>
        <v/>
      </c>
      <c r="J207" s="1">
        <v>0</v>
      </c>
      <c r="K207" s="1" t="str">
        <f t="shared" si="5"/>
        <v/>
      </c>
      <c r="L207" s="20">
        <f t="shared" si="9"/>
        <v>0</v>
      </c>
      <c r="M207" s="4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3" x14ac:dyDescent="0.15">
      <c r="A208" s="1"/>
      <c r="B208" s="1"/>
      <c r="C208" s="1"/>
      <c r="D208" s="3"/>
      <c r="E208" s="18" t="str">
        <f t="shared" si="0"/>
        <v/>
      </c>
      <c r="F208" s="1" t="str">
        <f t="shared" si="1"/>
        <v/>
      </c>
      <c r="G208" s="1" t="str">
        <f t="shared" si="2"/>
        <v/>
      </c>
      <c r="H208" s="1" t="str">
        <f t="shared" si="3"/>
        <v/>
      </c>
      <c r="I208" s="1" t="str">
        <f t="shared" si="4"/>
        <v/>
      </c>
      <c r="J208" s="1">
        <v>0</v>
      </c>
      <c r="K208" s="1" t="str">
        <f t="shared" si="5"/>
        <v/>
      </c>
      <c r="L208" s="20">
        <f t="shared" si="9"/>
        <v>0</v>
      </c>
      <c r="M208" s="4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3" x14ac:dyDescent="0.15">
      <c r="A209" s="1"/>
      <c r="B209" s="1"/>
      <c r="C209" s="1"/>
      <c r="D209" s="3"/>
      <c r="E209" s="18" t="str">
        <f t="shared" si="0"/>
        <v/>
      </c>
      <c r="F209" s="1" t="str">
        <f t="shared" si="1"/>
        <v/>
      </c>
      <c r="G209" s="1" t="str">
        <f t="shared" si="2"/>
        <v/>
      </c>
      <c r="H209" s="1" t="str">
        <f t="shared" si="3"/>
        <v/>
      </c>
      <c r="I209" s="1" t="str">
        <f t="shared" si="4"/>
        <v/>
      </c>
      <c r="J209" s="1" t="str">
        <f>IF(L208&gt;0,$C$30,"")</f>
        <v/>
      </c>
      <c r="K209" s="1" t="str">
        <f t="shared" si="5"/>
        <v/>
      </c>
      <c r="L209" s="20">
        <f t="shared" si="9"/>
        <v>0</v>
      </c>
      <c r="M209" s="4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3" x14ac:dyDescent="0.15">
      <c r="A210" s="1"/>
      <c r="B210" s="1"/>
      <c r="C210" s="1"/>
      <c r="D210" s="3"/>
      <c r="E210" s="18" t="str">
        <f t="shared" si="0"/>
        <v/>
      </c>
      <c r="F210" s="1" t="str">
        <f t="shared" si="1"/>
        <v/>
      </c>
      <c r="G210" s="1" t="str">
        <f t="shared" si="2"/>
        <v/>
      </c>
      <c r="H210" s="1" t="str">
        <f t="shared" si="3"/>
        <v/>
      </c>
      <c r="I210" s="1" t="str">
        <f t="shared" si="4"/>
        <v/>
      </c>
      <c r="J210" s="1">
        <v>0</v>
      </c>
      <c r="K210" s="1" t="str">
        <f t="shared" si="5"/>
        <v/>
      </c>
      <c r="L210" s="20">
        <f t="shared" si="9"/>
        <v>0</v>
      </c>
      <c r="M210" s="4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3" x14ac:dyDescent="0.15">
      <c r="A211" s="1"/>
      <c r="B211" s="1"/>
      <c r="C211" s="1"/>
      <c r="D211" s="3"/>
      <c r="E211" s="18" t="str">
        <f t="shared" si="0"/>
        <v/>
      </c>
      <c r="F211" s="1" t="str">
        <f t="shared" si="1"/>
        <v/>
      </c>
      <c r="G211" s="1" t="str">
        <f t="shared" si="2"/>
        <v/>
      </c>
      <c r="H211" s="1" t="str">
        <f t="shared" si="3"/>
        <v/>
      </c>
      <c r="I211" s="1" t="str">
        <f t="shared" si="4"/>
        <v/>
      </c>
      <c r="J211" s="1">
        <v>0</v>
      </c>
      <c r="K211" s="1" t="str">
        <f t="shared" si="5"/>
        <v/>
      </c>
      <c r="L211" s="20">
        <f t="shared" si="9"/>
        <v>0</v>
      </c>
      <c r="M211" s="4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3" x14ac:dyDescent="0.15">
      <c r="A212" s="1"/>
      <c r="B212" s="1"/>
      <c r="C212" s="1"/>
      <c r="D212" s="3"/>
      <c r="E212" s="18" t="str">
        <f t="shared" si="0"/>
        <v/>
      </c>
      <c r="F212" s="1" t="str">
        <f t="shared" si="1"/>
        <v/>
      </c>
      <c r="G212" s="1" t="str">
        <f t="shared" si="2"/>
        <v/>
      </c>
      <c r="H212" s="1" t="str">
        <f t="shared" si="3"/>
        <v/>
      </c>
      <c r="I212" s="1" t="str">
        <f t="shared" si="4"/>
        <v/>
      </c>
      <c r="J212" s="1">
        <v>0</v>
      </c>
      <c r="K212" s="1" t="str">
        <f t="shared" si="5"/>
        <v/>
      </c>
      <c r="L212" s="20">
        <f t="shared" si="9"/>
        <v>0</v>
      </c>
      <c r="M212" s="4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3" x14ac:dyDescent="0.15">
      <c r="A213" s="1"/>
      <c r="B213" s="1"/>
      <c r="C213" s="1"/>
      <c r="D213" s="3"/>
      <c r="E213" s="18" t="str">
        <f t="shared" si="0"/>
        <v/>
      </c>
      <c r="F213" s="1" t="str">
        <f t="shared" si="1"/>
        <v/>
      </c>
      <c r="G213" s="1" t="str">
        <f t="shared" si="2"/>
        <v/>
      </c>
      <c r="H213" s="1" t="str">
        <f t="shared" si="3"/>
        <v/>
      </c>
      <c r="I213" s="1" t="str">
        <f t="shared" si="4"/>
        <v/>
      </c>
      <c r="J213" s="1">
        <v>0</v>
      </c>
      <c r="K213" s="1" t="str">
        <f t="shared" si="5"/>
        <v/>
      </c>
      <c r="L213" s="20">
        <f t="shared" si="9"/>
        <v>0</v>
      </c>
      <c r="M213" s="4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3" x14ac:dyDescent="0.15">
      <c r="A214" s="1"/>
      <c r="B214" s="1"/>
      <c r="C214" s="1"/>
      <c r="D214" s="3"/>
      <c r="E214" s="18" t="str">
        <f t="shared" si="0"/>
        <v/>
      </c>
      <c r="F214" s="1" t="str">
        <f t="shared" si="1"/>
        <v/>
      </c>
      <c r="G214" s="1" t="str">
        <f t="shared" si="2"/>
        <v/>
      </c>
      <c r="H214" s="1" t="str">
        <f t="shared" si="3"/>
        <v/>
      </c>
      <c r="I214" s="1" t="str">
        <f t="shared" si="4"/>
        <v/>
      </c>
      <c r="J214" s="1">
        <v>0</v>
      </c>
      <c r="K214" s="1" t="str">
        <f t="shared" si="5"/>
        <v/>
      </c>
      <c r="L214" s="20">
        <f t="shared" si="9"/>
        <v>0</v>
      </c>
      <c r="M214" s="4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3" x14ac:dyDescent="0.15">
      <c r="A215" s="1"/>
      <c r="B215" s="1"/>
      <c r="C215" s="1"/>
      <c r="D215" s="3"/>
      <c r="E215" s="18" t="str">
        <f t="shared" si="0"/>
        <v/>
      </c>
      <c r="F215" s="1" t="str">
        <f t="shared" si="1"/>
        <v/>
      </c>
      <c r="G215" s="1" t="str">
        <f t="shared" si="2"/>
        <v/>
      </c>
      <c r="H215" s="1" t="str">
        <f t="shared" si="3"/>
        <v/>
      </c>
      <c r="I215" s="1" t="str">
        <f t="shared" si="4"/>
        <v/>
      </c>
      <c r="J215" s="1" t="str">
        <f>IF(L214&gt;0,$C$30,"")</f>
        <v/>
      </c>
      <c r="K215" s="1" t="str">
        <f t="shared" si="5"/>
        <v/>
      </c>
      <c r="L215" s="20">
        <f t="shared" si="9"/>
        <v>0</v>
      </c>
      <c r="M215" s="4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3" x14ac:dyDescent="0.15">
      <c r="A216" s="1"/>
      <c r="B216" s="1"/>
      <c r="C216" s="1"/>
      <c r="D216" s="3"/>
      <c r="E216" s="18" t="str">
        <f t="shared" si="0"/>
        <v/>
      </c>
      <c r="F216" s="1" t="str">
        <f t="shared" si="1"/>
        <v/>
      </c>
      <c r="G216" s="1" t="str">
        <f t="shared" si="2"/>
        <v/>
      </c>
      <c r="H216" s="1" t="str">
        <f t="shared" si="3"/>
        <v/>
      </c>
      <c r="I216" s="1" t="str">
        <f t="shared" si="4"/>
        <v/>
      </c>
      <c r="J216" s="1">
        <v>0</v>
      </c>
      <c r="K216" s="1" t="str">
        <f t="shared" si="5"/>
        <v/>
      </c>
      <c r="L216" s="20">
        <f t="shared" si="9"/>
        <v>0</v>
      </c>
      <c r="M216" s="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3" x14ac:dyDescent="0.15">
      <c r="A217" s="1"/>
      <c r="B217" s="1"/>
      <c r="C217" s="1"/>
      <c r="D217" s="3"/>
      <c r="E217" s="18" t="str">
        <f t="shared" si="0"/>
        <v/>
      </c>
      <c r="F217" s="1" t="str">
        <f t="shared" si="1"/>
        <v/>
      </c>
      <c r="G217" s="1" t="str">
        <f t="shared" si="2"/>
        <v/>
      </c>
      <c r="H217" s="1" t="str">
        <f t="shared" si="3"/>
        <v/>
      </c>
      <c r="I217" s="1" t="str">
        <f t="shared" si="4"/>
        <v/>
      </c>
      <c r="J217" s="1">
        <v>0</v>
      </c>
      <c r="K217" s="1" t="str">
        <f t="shared" si="5"/>
        <v/>
      </c>
      <c r="L217" s="20">
        <f t="shared" si="9"/>
        <v>0</v>
      </c>
      <c r="M217" s="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3" x14ac:dyDescent="0.15">
      <c r="A218" s="1"/>
      <c r="B218" s="1"/>
      <c r="C218" s="1"/>
      <c r="D218" s="3"/>
      <c r="E218" s="18" t="str">
        <f t="shared" si="0"/>
        <v/>
      </c>
      <c r="F218" s="1" t="str">
        <f t="shared" si="1"/>
        <v/>
      </c>
      <c r="G218" s="1" t="str">
        <f t="shared" si="2"/>
        <v/>
      </c>
      <c r="H218" s="1" t="str">
        <f t="shared" si="3"/>
        <v/>
      </c>
      <c r="I218" s="1" t="str">
        <f t="shared" si="4"/>
        <v/>
      </c>
      <c r="J218" s="1">
        <v>0</v>
      </c>
      <c r="K218" s="1" t="str">
        <f t="shared" si="5"/>
        <v/>
      </c>
      <c r="L218" s="20">
        <f t="shared" si="9"/>
        <v>0</v>
      </c>
      <c r="M218" s="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3" x14ac:dyDescent="0.15">
      <c r="A219" s="1"/>
      <c r="B219" s="1"/>
      <c r="C219" s="1"/>
      <c r="D219" s="3"/>
      <c r="E219" s="18" t="str">
        <f t="shared" si="0"/>
        <v/>
      </c>
      <c r="F219" s="1" t="str">
        <f t="shared" si="1"/>
        <v/>
      </c>
      <c r="G219" s="1" t="str">
        <f t="shared" si="2"/>
        <v/>
      </c>
      <c r="H219" s="1" t="str">
        <f t="shared" si="3"/>
        <v/>
      </c>
      <c r="I219" s="1" t="str">
        <f t="shared" si="4"/>
        <v/>
      </c>
      <c r="J219" s="1">
        <v>0</v>
      </c>
      <c r="K219" s="1" t="str">
        <f t="shared" si="5"/>
        <v/>
      </c>
      <c r="L219" s="20">
        <f t="shared" si="9"/>
        <v>0</v>
      </c>
      <c r="M219" s="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3" x14ac:dyDescent="0.15">
      <c r="A220" s="1"/>
      <c r="B220" s="1"/>
      <c r="C220" s="1"/>
      <c r="D220" s="3"/>
      <c r="E220" s="18" t="str">
        <f t="shared" si="0"/>
        <v/>
      </c>
      <c r="F220" s="1" t="str">
        <f t="shared" si="1"/>
        <v/>
      </c>
      <c r="G220" s="1" t="str">
        <f t="shared" si="2"/>
        <v/>
      </c>
      <c r="H220" s="1" t="str">
        <f t="shared" si="3"/>
        <v/>
      </c>
      <c r="I220" s="1" t="str">
        <f t="shared" si="4"/>
        <v/>
      </c>
      <c r="J220" s="1">
        <v>0</v>
      </c>
      <c r="K220" s="1" t="str">
        <f t="shared" si="5"/>
        <v/>
      </c>
      <c r="L220" s="20">
        <f t="shared" si="9"/>
        <v>0</v>
      </c>
      <c r="M220" s="4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3" x14ac:dyDescent="0.15">
      <c r="A221" s="1"/>
      <c r="B221" s="1"/>
      <c r="C221" s="1"/>
      <c r="D221" s="3"/>
      <c r="E221" s="18" t="str">
        <f t="shared" si="0"/>
        <v/>
      </c>
      <c r="F221" s="1" t="str">
        <f t="shared" si="1"/>
        <v/>
      </c>
      <c r="G221" s="1" t="str">
        <f t="shared" si="2"/>
        <v/>
      </c>
      <c r="H221" s="1" t="str">
        <f t="shared" si="3"/>
        <v/>
      </c>
      <c r="I221" s="1" t="str">
        <f t="shared" si="4"/>
        <v/>
      </c>
      <c r="J221" s="1" t="str">
        <f>IF(L220&gt;0,$C$30,"")</f>
        <v/>
      </c>
      <c r="K221" s="1" t="str">
        <f t="shared" si="5"/>
        <v/>
      </c>
      <c r="L221" s="20">
        <f t="shared" si="9"/>
        <v>0</v>
      </c>
      <c r="M221" s="4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3" x14ac:dyDescent="0.15">
      <c r="A222" s="1"/>
      <c r="B222" s="1"/>
      <c r="C222" s="1"/>
      <c r="D222" s="3"/>
      <c r="E222" s="18" t="str">
        <f t="shared" si="0"/>
        <v/>
      </c>
      <c r="F222" s="1" t="str">
        <f t="shared" si="1"/>
        <v/>
      </c>
      <c r="G222" s="1" t="str">
        <f t="shared" si="2"/>
        <v/>
      </c>
      <c r="H222" s="1" t="str">
        <f t="shared" si="3"/>
        <v/>
      </c>
      <c r="I222" s="1" t="str">
        <f t="shared" si="4"/>
        <v/>
      </c>
      <c r="J222" s="1">
        <v>0</v>
      </c>
      <c r="K222" s="1" t="str">
        <f t="shared" si="5"/>
        <v/>
      </c>
      <c r="L222" s="20">
        <f t="shared" si="9"/>
        <v>0</v>
      </c>
      <c r="M222" s="4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3" x14ac:dyDescent="0.15">
      <c r="A223" s="1"/>
      <c r="B223" s="1"/>
      <c r="C223" s="1"/>
      <c r="D223" s="3"/>
      <c r="E223" s="18" t="str">
        <f t="shared" si="0"/>
        <v/>
      </c>
      <c r="F223" s="1" t="str">
        <f t="shared" si="1"/>
        <v/>
      </c>
      <c r="G223" s="1" t="str">
        <f t="shared" si="2"/>
        <v/>
      </c>
      <c r="H223" s="1" t="str">
        <f t="shared" si="3"/>
        <v/>
      </c>
      <c r="I223" s="1" t="str">
        <f t="shared" si="4"/>
        <v/>
      </c>
      <c r="J223" s="1">
        <v>0</v>
      </c>
      <c r="K223" s="1" t="str">
        <f t="shared" si="5"/>
        <v/>
      </c>
      <c r="L223" s="20">
        <f t="shared" si="9"/>
        <v>0</v>
      </c>
      <c r="M223" s="4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3" x14ac:dyDescent="0.15">
      <c r="A224" s="1"/>
      <c r="B224" s="1"/>
      <c r="C224" s="1"/>
      <c r="D224" s="3"/>
      <c r="E224" s="18" t="str">
        <f t="shared" si="0"/>
        <v/>
      </c>
      <c r="F224" s="1" t="str">
        <f t="shared" si="1"/>
        <v/>
      </c>
      <c r="G224" s="1" t="str">
        <f t="shared" si="2"/>
        <v/>
      </c>
      <c r="H224" s="1" t="str">
        <f t="shared" si="3"/>
        <v/>
      </c>
      <c r="I224" s="1" t="str">
        <f t="shared" si="4"/>
        <v/>
      </c>
      <c r="J224" s="1">
        <v>0</v>
      </c>
      <c r="K224" s="1" t="str">
        <f t="shared" si="5"/>
        <v/>
      </c>
      <c r="L224" s="20">
        <f t="shared" si="9"/>
        <v>0</v>
      </c>
      <c r="M224" s="4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3" x14ac:dyDescent="0.15">
      <c r="A225" s="1"/>
      <c r="B225" s="1"/>
      <c r="C225" s="1"/>
      <c r="D225" s="3"/>
      <c r="E225" s="18" t="str">
        <f t="shared" si="0"/>
        <v/>
      </c>
      <c r="F225" s="1" t="str">
        <f t="shared" si="1"/>
        <v/>
      </c>
      <c r="G225" s="1" t="str">
        <f t="shared" si="2"/>
        <v/>
      </c>
      <c r="H225" s="1" t="str">
        <f t="shared" si="3"/>
        <v/>
      </c>
      <c r="I225" s="1" t="str">
        <f t="shared" si="4"/>
        <v/>
      </c>
      <c r="J225" s="1">
        <v>0</v>
      </c>
      <c r="K225" s="1" t="str">
        <f t="shared" si="5"/>
        <v/>
      </c>
      <c r="L225" s="20">
        <f t="shared" si="9"/>
        <v>0</v>
      </c>
      <c r="M225" s="4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3" x14ac:dyDescent="0.15">
      <c r="A226" s="1"/>
      <c r="B226" s="1"/>
      <c r="C226" s="1"/>
      <c r="D226" s="3"/>
      <c r="E226" s="18" t="str">
        <f t="shared" si="0"/>
        <v/>
      </c>
      <c r="F226" s="1" t="str">
        <f t="shared" si="1"/>
        <v/>
      </c>
      <c r="G226" s="1" t="str">
        <f t="shared" si="2"/>
        <v/>
      </c>
      <c r="H226" s="1" t="str">
        <f t="shared" si="3"/>
        <v/>
      </c>
      <c r="I226" s="1" t="str">
        <f t="shared" si="4"/>
        <v/>
      </c>
      <c r="J226" s="1">
        <v>0</v>
      </c>
      <c r="K226" s="1" t="str">
        <f t="shared" si="5"/>
        <v/>
      </c>
      <c r="L226" s="20">
        <f t="shared" si="9"/>
        <v>0</v>
      </c>
      <c r="M226" s="4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3" x14ac:dyDescent="0.15">
      <c r="A227" s="1"/>
      <c r="B227" s="1"/>
      <c r="C227" s="1"/>
      <c r="D227" s="3"/>
      <c r="E227" s="18" t="str">
        <f t="shared" si="0"/>
        <v/>
      </c>
      <c r="F227" s="1" t="str">
        <f t="shared" si="1"/>
        <v/>
      </c>
      <c r="G227" s="1" t="str">
        <f t="shared" si="2"/>
        <v/>
      </c>
      <c r="H227" s="1" t="str">
        <f t="shared" si="3"/>
        <v/>
      </c>
      <c r="I227" s="1" t="str">
        <f t="shared" si="4"/>
        <v/>
      </c>
      <c r="J227" s="1" t="str">
        <f>IF(L226&gt;0,$C$30,"")</f>
        <v/>
      </c>
      <c r="K227" s="1" t="str">
        <f t="shared" si="5"/>
        <v/>
      </c>
      <c r="L227" s="20">
        <f t="shared" si="9"/>
        <v>0</v>
      </c>
      <c r="M227" s="4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3" x14ac:dyDescent="0.15">
      <c r="A228" s="1"/>
      <c r="B228" s="1"/>
      <c r="C228" s="1"/>
      <c r="D228" s="3"/>
      <c r="E228" s="18" t="str">
        <f t="shared" si="0"/>
        <v/>
      </c>
      <c r="F228" s="1" t="str">
        <f t="shared" si="1"/>
        <v/>
      </c>
      <c r="G228" s="1" t="str">
        <f t="shared" si="2"/>
        <v/>
      </c>
      <c r="H228" s="1" t="str">
        <f t="shared" si="3"/>
        <v/>
      </c>
      <c r="I228" s="1" t="str">
        <f t="shared" si="4"/>
        <v/>
      </c>
      <c r="J228" s="1">
        <v>0</v>
      </c>
      <c r="K228" s="1" t="str">
        <f t="shared" si="5"/>
        <v/>
      </c>
      <c r="L228" s="20">
        <f t="shared" si="9"/>
        <v>0</v>
      </c>
      <c r="M228" s="4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3" x14ac:dyDescent="0.15">
      <c r="A229" s="1"/>
      <c r="B229" s="1"/>
      <c r="C229" s="1"/>
      <c r="D229" s="3"/>
      <c r="E229" s="18" t="str">
        <f t="shared" si="0"/>
        <v/>
      </c>
      <c r="F229" s="1" t="str">
        <f t="shared" si="1"/>
        <v/>
      </c>
      <c r="G229" s="1" t="str">
        <f t="shared" si="2"/>
        <v/>
      </c>
      <c r="H229" s="1" t="str">
        <f t="shared" si="3"/>
        <v/>
      </c>
      <c r="I229" s="1" t="str">
        <f t="shared" si="4"/>
        <v/>
      </c>
      <c r="J229" s="1">
        <v>0</v>
      </c>
      <c r="K229" s="1" t="str">
        <f t="shared" si="5"/>
        <v/>
      </c>
      <c r="L229" s="20">
        <f t="shared" si="9"/>
        <v>0</v>
      </c>
      <c r="M229" s="4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3" x14ac:dyDescent="0.15">
      <c r="A230" s="1"/>
      <c r="B230" s="1"/>
      <c r="C230" s="1"/>
      <c r="D230" s="3"/>
      <c r="E230" s="18" t="str">
        <f t="shared" si="0"/>
        <v/>
      </c>
      <c r="F230" s="1" t="str">
        <f t="shared" si="1"/>
        <v/>
      </c>
      <c r="G230" s="1" t="str">
        <f t="shared" si="2"/>
        <v/>
      </c>
      <c r="H230" s="1" t="str">
        <f t="shared" si="3"/>
        <v/>
      </c>
      <c r="I230" s="1" t="str">
        <f t="shared" si="4"/>
        <v/>
      </c>
      <c r="J230" s="1">
        <v>0</v>
      </c>
      <c r="K230" s="1" t="str">
        <f t="shared" si="5"/>
        <v/>
      </c>
      <c r="L230" s="20">
        <f t="shared" si="9"/>
        <v>0</v>
      </c>
      <c r="M230" s="4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3" x14ac:dyDescent="0.15">
      <c r="A231" s="1"/>
      <c r="B231" s="1"/>
      <c r="C231" s="1"/>
      <c r="D231" s="3"/>
      <c r="E231" s="18" t="str">
        <f t="shared" si="0"/>
        <v/>
      </c>
      <c r="F231" s="1" t="str">
        <f t="shared" si="1"/>
        <v/>
      </c>
      <c r="G231" s="1" t="str">
        <f t="shared" si="2"/>
        <v/>
      </c>
      <c r="H231" s="1" t="str">
        <f t="shared" si="3"/>
        <v/>
      </c>
      <c r="I231" s="1" t="str">
        <f t="shared" si="4"/>
        <v/>
      </c>
      <c r="J231" s="1">
        <v>0</v>
      </c>
      <c r="K231" s="1" t="str">
        <f t="shared" si="5"/>
        <v/>
      </c>
      <c r="L231" s="20">
        <f t="shared" si="9"/>
        <v>0</v>
      </c>
      <c r="M231" s="4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3" x14ac:dyDescent="0.15">
      <c r="A232" s="1"/>
      <c r="B232" s="1"/>
      <c r="C232" s="1"/>
      <c r="D232" s="3"/>
      <c r="E232" s="18" t="str">
        <f t="shared" si="0"/>
        <v/>
      </c>
      <c r="F232" s="1" t="str">
        <f t="shared" si="1"/>
        <v/>
      </c>
      <c r="G232" s="1" t="str">
        <f t="shared" si="2"/>
        <v/>
      </c>
      <c r="H232" s="1" t="str">
        <f t="shared" si="3"/>
        <v/>
      </c>
      <c r="I232" s="1" t="str">
        <f t="shared" si="4"/>
        <v/>
      </c>
      <c r="J232" s="1">
        <v>0</v>
      </c>
      <c r="K232" s="1" t="str">
        <f t="shared" si="5"/>
        <v/>
      </c>
      <c r="L232" s="20">
        <f t="shared" si="9"/>
        <v>0</v>
      </c>
      <c r="M232" s="4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3" x14ac:dyDescent="0.15">
      <c r="A233" s="1"/>
      <c r="B233" s="1"/>
      <c r="C233" s="1"/>
      <c r="D233" s="3"/>
      <c r="E233" s="18" t="str">
        <f t="shared" si="0"/>
        <v/>
      </c>
      <c r="F233" s="1" t="str">
        <f t="shared" si="1"/>
        <v/>
      </c>
      <c r="G233" s="1" t="str">
        <f t="shared" si="2"/>
        <v/>
      </c>
      <c r="H233" s="1" t="str">
        <f t="shared" si="3"/>
        <v/>
      </c>
      <c r="I233" s="1" t="str">
        <f t="shared" si="4"/>
        <v/>
      </c>
      <c r="J233" s="1" t="str">
        <f>IF(L232&gt;0,$C$30,"")</f>
        <v/>
      </c>
      <c r="K233" s="1" t="str">
        <f t="shared" si="5"/>
        <v/>
      </c>
      <c r="L233" s="20">
        <f t="shared" si="9"/>
        <v>0</v>
      </c>
      <c r="M233" s="4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3" x14ac:dyDescent="0.15">
      <c r="A234" s="1"/>
      <c r="B234" s="1"/>
      <c r="C234" s="1"/>
      <c r="D234" s="3"/>
      <c r="E234" s="18" t="str">
        <f t="shared" si="0"/>
        <v/>
      </c>
      <c r="F234" s="1" t="str">
        <f t="shared" si="1"/>
        <v/>
      </c>
      <c r="G234" s="1" t="str">
        <f t="shared" si="2"/>
        <v/>
      </c>
      <c r="H234" s="1" t="str">
        <f t="shared" si="3"/>
        <v/>
      </c>
      <c r="I234" s="1" t="str">
        <f t="shared" si="4"/>
        <v/>
      </c>
      <c r="J234" s="1">
        <v>0</v>
      </c>
      <c r="K234" s="1" t="str">
        <f t="shared" si="5"/>
        <v/>
      </c>
      <c r="L234" s="20">
        <f t="shared" si="9"/>
        <v>0</v>
      </c>
      <c r="M234" s="4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3" x14ac:dyDescent="0.15">
      <c r="A235" s="1"/>
      <c r="B235" s="1"/>
      <c r="C235" s="1"/>
      <c r="D235" s="3"/>
      <c r="E235" s="18" t="str">
        <f t="shared" si="0"/>
        <v/>
      </c>
      <c r="F235" s="1" t="str">
        <f t="shared" si="1"/>
        <v/>
      </c>
      <c r="G235" s="1" t="str">
        <f t="shared" si="2"/>
        <v/>
      </c>
      <c r="H235" s="1" t="str">
        <f t="shared" si="3"/>
        <v/>
      </c>
      <c r="I235" s="1" t="str">
        <f t="shared" si="4"/>
        <v/>
      </c>
      <c r="J235" s="1">
        <v>0</v>
      </c>
      <c r="K235" s="1" t="str">
        <f t="shared" si="5"/>
        <v/>
      </c>
      <c r="L235" s="20">
        <f t="shared" si="9"/>
        <v>0</v>
      </c>
      <c r="M235" s="4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3" x14ac:dyDescent="0.15">
      <c r="A236" s="1"/>
      <c r="B236" s="1"/>
      <c r="C236" s="1"/>
      <c r="D236" s="3"/>
      <c r="E236" s="18" t="str">
        <f t="shared" si="0"/>
        <v/>
      </c>
      <c r="F236" s="1" t="str">
        <f t="shared" si="1"/>
        <v/>
      </c>
      <c r="G236" s="1" t="str">
        <f t="shared" si="2"/>
        <v/>
      </c>
      <c r="H236" s="1" t="str">
        <f t="shared" si="3"/>
        <v/>
      </c>
      <c r="I236" s="1" t="str">
        <f t="shared" si="4"/>
        <v/>
      </c>
      <c r="J236" s="1">
        <v>0</v>
      </c>
      <c r="K236" s="1" t="str">
        <f t="shared" si="5"/>
        <v/>
      </c>
      <c r="L236" s="20">
        <f t="shared" si="9"/>
        <v>0</v>
      </c>
      <c r="M236" s="4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3" x14ac:dyDescent="0.15">
      <c r="A237" s="1"/>
      <c r="B237" s="1"/>
      <c r="C237" s="1"/>
      <c r="D237" s="3"/>
      <c r="E237" s="18" t="str">
        <f t="shared" si="0"/>
        <v/>
      </c>
      <c r="F237" s="1" t="str">
        <f t="shared" si="1"/>
        <v/>
      </c>
      <c r="G237" s="1" t="str">
        <f t="shared" si="2"/>
        <v/>
      </c>
      <c r="H237" s="1" t="str">
        <f t="shared" si="3"/>
        <v/>
      </c>
      <c r="I237" s="1" t="str">
        <f t="shared" si="4"/>
        <v/>
      </c>
      <c r="J237" s="1">
        <v>0</v>
      </c>
      <c r="K237" s="1" t="str">
        <f t="shared" si="5"/>
        <v/>
      </c>
      <c r="L237" s="20">
        <f t="shared" si="9"/>
        <v>0</v>
      </c>
      <c r="M237" s="4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3" x14ac:dyDescent="0.15">
      <c r="A238" s="1"/>
      <c r="B238" s="1"/>
      <c r="C238" s="1"/>
      <c r="D238" s="3"/>
      <c r="E238" s="18" t="str">
        <f t="shared" si="0"/>
        <v/>
      </c>
      <c r="F238" s="1" t="str">
        <f t="shared" si="1"/>
        <v/>
      </c>
      <c r="G238" s="1" t="str">
        <f t="shared" si="2"/>
        <v/>
      </c>
      <c r="H238" s="1" t="str">
        <f t="shared" si="3"/>
        <v/>
      </c>
      <c r="I238" s="1" t="str">
        <f t="shared" si="4"/>
        <v/>
      </c>
      <c r="J238" s="1">
        <v>0</v>
      </c>
      <c r="K238" s="1" t="str">
        <f t="shared" si="5"/>
        <v/>
      </c>
      <c r="L238" s="20">
        <f t="shared" si="9"/>
        <v>0</v>
      </c>
      <c r="M238" s="4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3" x14ac:dyDescent="0.15">
      <c r="A239" s="1"/>
      <c r="B239" s="1"/>
      <c r="C239" s="1"/>
      <c r="D239" s="3"/>
      <c r="E239" s="18" t="str">
        <f t="shared" si="0"/>
        <v/>
      </c>
      <c r="F239" s="1" t="str">
        <f t="shared" si="1"/>
        <v/>
      </c>
      <c r="G239" s="1" t="str">
        <f t="shared" si="2"/>
        <v/>
      </c>
      <c r="H239" s="1" t="str">
        <f t="shared" si="3"/>
        <v/>
      </c>
      <c r="I239" s="1" t="str">
        <f t="shared" si="4"/>
        <v/>
      </c>
      <c r="J239" s="1" t="str">
        <f>IF(L238&gt;0,$C$30,"")</f>
        <v/>
      </c>
      <c r="K239" s="1" t="str">
        <f t="shared" si="5"/>
        <v/>
      </c>
      <c r="L239" s="20">
        <f t="shared" si="9"/>
        <v>0</v>
      </c>
      <c r="M239" s="4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3" x14ac:dyDescent="0.15">
      <c r="A240" s="1"/>
      <c r="B240" s="1"/>
      <c r="C240" s="1"/>
      <c r="D240" s="3"/>
      <c r="E240" s="18" t="str">
        <f t="shared" si="0"/>
        <v/>
      </c>
      <c r="F240" s="1" t="str">
        <f t="shared" si="1"/>
        <v/>
      </c>
      <c r="G240" s="1" t="str">
        <f t="shared" si="2"/>
        <v/>
      </c>
      <c r="H240" s="1" t="str">
        <f t="shared" si="3"/>
        <v/>
      </c>
      <c r="I240" s="1" t="str">
        <f t="shared" si="4"/>
        <v/>
      </c>
      <c r="J240" s="1">
        <v>0</v>
      </c>
      <c r="K240" s="1" t="str">
        <f t="shared" si="5"/>
        <v/>
      </c>
      <c r="L240" s="20">
        <f t="shared" si="9"/>
        <v>0</v>
      </c>
      <c r="M240" s="4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3" x14ac:dyDescent="0.15">
      <c r="A241" s="1"/>
      <c r="B241" s="1"/>
      <c r="C241" s="1"/>
      <c r="D241" s="3"/>
      <c r="E241" s="18" t="str">
        <f t="shared" si="0"/>
        <v/>
      </c>
      <c r="F241" s="1" t="str">
        <f t="shared" si="1"/>
        <v/>
      </c>
      <c r="G241" s="1" t="str">
        <f t="shared" si="2"/>
        <v/>
      </c>
      <c r="H241" s="1" t="str">
        <f t="shared" si="3"/>
        <v/>
      </c>
      <c r="I241" s="1" t="str">
        <f t="shared" si="4"/>
        <v/>
      </c>
      <c r="J241" s="1">
        <v>0</v>
      </c>
      <c r="K241" s="1" t="str">
        <f t="shared" si="5"/>
        <v/>
      </c>
      <c r="L241" s="20">
        <f t="shared" si="9"/>
        <v>0</v>
      </c>
      <c r="M241" s="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3" x14ac:dyDescent="0.15">
      <c r="A242" s="1"/>
      <c r="B242" s="1"/>
      <c r="C242" s="1"/>
      <c r="D242" s="3"/>
      <c r="E242" s="18" t="str">
        <f t="shared" si="0"/>
        <v/>
      </c>
      <c r="F242" s="1" t="str">
        <f t="shared" si="1"/>
        <v/>
      </c>
      <c r="G242" s="1" t="str">
        <f t="shared" si="2"/>
        <v/>
      </c>
      <c r="H242" s="1" t="str">
        <f t="shared" si="3"/>
        <v/>
      </c>
      <c r="I242" s="1" t="str">
        <f t="shared" si="4"/>
        <v/>
      </c>
      <c r="J242" s="1">
        <v>0</v>
      </c>
      <c r="K242" s="1" t="str">
        <f t="shared" si="5"/>
        <v/>
      </c>
      <c r="L242" s="20">
        <f t="shared" si="9"/>
        <v>0</v>
      </c>
      <c r="M242" s="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3" x14ac:dyDescent="0.15">
      <c r="A243" s="1"/>
      <c r="B243" s="1"/>
      <c r="C243" s="1"/>
      <c r="D243" s="3"/>
      <c r="E243" s="18" t="str">
        <f t="shared" si="0"/>
        <v/>
      </c>
      <c r="F243" s="1" t="str">
        <f t="shared" si="1"/>
        <v/>
      </c>
      <c r="G243" s="1" t="str">
        <f t="shared" si="2"/>
        <v/>
      </c>
      <c r="H243" s="1" t="str">
        <f t="shared" si="3"/>
        <v/>
      </c>
      <c r="I243" s="1" t="str">
        <f t="shared" si="4"/>
        <v/>
      </c>
      <c r="J243" s="1">
        <v>0</v>
      </c>
      <c r="K243" s="1" t="str">
        <f t="shared" si="5"/>
        <v/>
      </c>
      <c r="L243" s="20">
        <f t="shared" si="9"/>
        <v>0</v>
      </c>
      <c r="M243" s="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3" x14ac:dyDescent="0.15">
      <c r="A244" s="1"/>
      <c r="B244" s="1"/>
      <c r="C244" s="1"/>
      <c r="D244" s="3"/>
      <c r="E244" s="18" t="str">
        <f t="shared" si="0"/>
        <v/>
      </c>
      <c r="F244" s="1" t="str">
        <f t="shared" si="1"/>
        <v/>
      </c>
      <c r="G244" s="1" t="str">
        <f t="shared" si="2"/>
        <v/>
      </c>
      <c r="H244" s="1" t="str">
        <f t="shared" si="3"/>
        <v/>
      </c>
      <c r="I244" s="1" t="str">
        <f t="shared" si="4"/>
        <v/>
      </c>
      <c r="J244" s="1">
        <v>0</v>
      </c>
      <c r="K244" s="1" t="str">
        <f t="shared" si="5"/>
        <v/>
      </c>
      <c r="L244" s="20">
        <f t="shared" si="9"/>
        <v>0</v>
      </c>
      <c r="M244" s="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3" x14ac:dyDescent="0.15">
      <c r="A245" s="1"/>
      <c r="B245" s="1"/>
      <c r="C245" s="1"/>
      <c r="D245" s="3"/>
      <c r="E245" s="18" t="str">
        <f t="shared" si="0"/>
        <v/>
      </c>
      <c r="F245" s="1" t="str">
        <f t="shared" si="1"/>
        <v/>
      </c>
      <c r="G245" s="1" t="str">
        <f t="shared" si="2"/>
        <v/>
      </c>
      <c r="H245" s="1" t="str">
        <f t="shared" si="3"/>
        <v/>
      </c>
      <c r="I245" s="1" t="str">
        <f t="shared" si="4"/>
        <v/>
      </c>
      <c r="J245" s="1" t="str">
        <f>IF(L244&gt;0,$C$30,"")</f>
        <v/>
      </c>
      <c r="K245" s="1" t="str">
        <f t="shared" si="5"/>
        <v/>
      </c>
      <c r="L245" s="20">
        <f t="shared" si="9"/>
        <v>0</v>
      </c>
      <c r="M245" s="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3" x14ac:dyDescent="0.15">
      <c r="A246" s="1"/>
      <c r="B246" s="1"/>
      <c r="C246" s="1"/>
      <c r="D246" s="3"/>
      <c r="E246" s="18" t="str">
        <f t="shared" si="0"/>
        <v/>
      </c>
      <c r="F246" s="1" t="str">
        <f t="shared" si="1"/>
        <v/>
      </c>
      <c r="G246" s="1" t="str">
        <f t="shared" si="2"/>
        <v/>
      </c>
      <c r="H246" s="1" t="str">
        <f t="shared" si="3"/>
        <v/>
      </c>
      <c r="I246" s="1" t="str">
        <f t="shared" si="4"/>
        <v/>
      </c>
      <c r="J246" s="1">
        <v>0</v>
      </c>
      <c r="K246" s="1" t="str">
        <f t="shared" si="5"/>
        <v/>
      </c>
      <c r="L246" s="20">
        <f t="shared" si="9"/>
        <v>0</v>
      </c>
      <c r="M246" s="4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3" x14ac:dyDescent="0.15">
      <c r="A247" s="1"/>
      <c r="B247" s="1"/>
      <c r="C247" s="1"/>
      <c r="D247" s="3"/>
      <c r="E247" s="18" t="str">
        <f t="shared" si="0"/>
        <v/>
      </c>
      <c r="F247" s="1" t="str">
        <f t="shared" si="1"/>
        <v/>
      </c>
      <c r="G247" s="1" t="str">
        <f t="shared" si="2"/>
        <v/>
      </c>
      <c r="H247" s="1" t="str">
        <f t="shared" si="3"/>
        <v/>
      </c>
      <c r="I247" s="1" t="str">
        <f t="shared" si="4"/>
        <v/>
      </c>
      <c r="J247" s="1">
        <v>0</v>
      </c>
      <c r="K247" s="1" t="str">
        <f t="shared" si="5"/>
        <v/>
      </c>
      <c r="L247" s="20">
        <f t="shared" si="9"/>
        <v>0</v>
      </c>
      <c r="M247" s="4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3" x14ac:dyDescent="0.15">
      <c r="A248" s="1"/>
      <c r="B248" s="1"/>
      <c r="C248" s="1"/>
      <c r="D248" s="3"/>
      <c r="E248" s="18" t="str">
        <f t="shared" si="0"/>
        <v/>
      </c>
      <c r="F248" s="1" t="str">
        <f t="shared" si="1"/>
        <v/>
      </c>
      <c r="G248" s="1" t="str">
        <f t="shared" si="2"/>
        <v/>
      </c>
      <c r="H248" s="1" t="str">
        <f t="shared" si="3"/>
        <v/>
      </c>
      <c r="I248" s="1" t="str">
        <f t="shared" si="4"/>
        <v/>
      </c>
      <c r="J248" s="1">
        <v>0</v>
      </c>
      <c r="K248" s="1" t="str">
        <f t="shared" si="5"/>
        <v/>
      </c>
      <c r="L248" s="20">
        <f t="shared" si="9"/>
        <v>0</v>
      </c>
      <c r="M248" s="4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3" x14ac:dyDescent="0.15">
      <c r="A249" s="1"/>
      <c r="B249" s="1"/>
      <c r="C249" s="1"/>
      <c r="D249" s="3"/>
      <c r="E249" s="18" t="str">
        <f t="shared" si="0"/>
        <v/>
      </c>
      <c r="F249" s="1" t="str">
        <f t="shared" si="1"/>
        <v/>
      </c>
      <c r="G249" s="1" t="str">
        <f t="shared" si="2"/>
        <v/>
      </c>
      <c r="H249" s="1" t="str">
        <f t="shared" si="3"/>
        <v/>
      </c>
      <c r="I249" s="1" t="str">
        <f t="shared" si="4"/>
        <v/>
      </c>
      <c r="J249" s="1">
        <v>0</v>
      </c>
      <c r="K249" s="1" t="str">
        <f t="shared" si="5"/>
        <v/>
      </c>
      <c r="L249" s="20">
        <f t="shared" si="9"/>
        <v>0</v>
      </c>
      <c r="M249" s="4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3" x14ac:dyDescent="0.15">
      <c r="A250" s="1"/>
      <c r="B250" s="1"/>
      <c r="C250" s="1"/>
      <c r="D250" s="3"/>
      <c r="E250" s="18" t="str">
        <f t="shared" si="0"/>
        <v/>
      </c>
      <c r="F250" s="1" t="str">
        <f t="shared" si="1"/>
        <v/>
      </c>
      <c r="G250" s="1" t="str">
        <f t="shared" si="2"/>
        <v/>
      </c>
      <c r="H250" s="1" t="str">
        <f t="shared" si="3"/>
        <v/>
      </c>
      <c r="I250" s="1" t="str">
        <f t="shared" si="4"/>
        <v/>
      </c>
      <c r="J250" s="1">
        <v>0</v>
      </c>
      <c r="K250" s="1" t="str">
        <f t="shared" si="5"/>
        <v/>
      </c>
      <c r="L250" s="20">
        <f t="shared" si="9"/>
        <v>0</v>
      </c>
      <c r="M250" s="4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3" x14ac:dyDescent="0.15">
      <c r="A251" s="1"/>
      <c r="B251" s="1"/>
      <c r="C251" s="1"/>
      <c r="D251" s="3"/>
      <c r="E251" s="18" t="str">
        <f t="shared" si="0"/>
        <v/>
      </c>
      <c r="F251" s="1" t="str">
        <f t="shared" si="1"/>
        <v/>
      </c>
      <c r="G251" s="1" t="str">
        <f t="shared" si="2"/>
        <v/>
      </c>
      <c r="H251" s="1" t="str">
        <f t="shared" si="3"/>
        <v/>
      </c>
      <c r="I251" s="1" t="str">
        <f t="shared" si="4"/>
        <v/>
      </c>
      <c r="J251" s="1" t="str">
        <f>IF(L250&gt;0,$C$30,"")</f>
        <v/>
      </c>
      <c r="K251" s="1" t="str">
        <f t="shared" si="5"/>
        <v/>
      </c>
      <c r="L251" s="20">
        <f t="shared" si="9"/>
        <v>0</v>
      </c>
      <c r="M251" s="4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3" x14ac:dyDescent="0.15">
      <c r="A252" s="1"/>
      <c r="B252" s="1"/>
      <c r="C252" s="1"/>
      <c r="D252" s="3"/>
      <c r="E252" s="18" t="str">
        <f t="shared" si="0"/>
        <v/>
      </c>
      <c r="F252" s="1" t="str">
        <f t="shared" si="1"/>
        <v/>
      </c>
      <c r="G252" s="1" t="str">
        <f t="shared" si="2"/>
        <v/>
      </c>
      <c r="H252" s="1" t="str">
        <f t="shared" si="3"/>
        <v/>
      </c>
      <c r="I252" s="1" t="str">
        <f t="shared" si="4"/>
        <v/>
      </c>
      <c r="J252" s="1">
        <v>0</v>
      </c>
      <c r="K252" s="1" t="str">
        <f t="shared" si="5"/>
        <v/>
      </c>
      <c r="L252" s="20">
        <f t="shared" si="9"/>
        <v>0</v>
      </c>
      <c r="M252" s="4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3" x14ac:dyDescent="0.15">
      <c r="A253" s="1"/>
      <c r="B253" s="1"/>
      <c r="C253" s="1"/>
      <c r="D253" s="3"/>
      <c r="E253" s="18" t="str">
        <f t="shared" si="0"/>
        <v/>
      </c>
      <c r="F253" s="1" t="str">
        <f t="shared" si="1"/>
        <v/>
      </c>
      <c r="G253" s="1" t="str">
        <f t="shared" si="2"/>
        <v/>
      </c>
      <c r="H253" s="1" t="str">
        <f t="shared" si="3"/>
        <v/>
      </c>
      <c r="I253" s="1" t="str">
        <f t="shared" si="4"/>
        <v/>
      </c>
      <c r="J253" s="1">
        <v>0</v>
      </c>
      <c r="K253" s="1" t="str">
        <f t="shared" si="5"/>
        <v/>
      </c>
      <c r="L253" s="20">
        <f t="shared" si="9"/>
        <v>0</v>
      </c>
      <c r="M253" s="4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3" x14ac:dyDescent="0.15">
      <c r="A254" s="1"/>
      <c r="B254" s="1"/>
      <c r="C254" s="1"/>
      <c r="D254" s="3"/>
      <c r="E254" s="18" t="str">
        <f t="shared" si="0"/>
        <v/>
      </c>
      <c r="F254" s="1" t="str">
        <f t="shared" si="1"/>
        <v/>
      </c>
      <c r="G254" s="1" t="str">
        <f t="shared" si="2"/>
        <v/>
      </c>
      <c r="H254" s="1" t="str">
        <f t="shared" si="3"/>
        <v/>
      </c>
      <c r="I254" s="1" t="str">
        <f t="shared" si="4"/>
        <v/>
      </c>
      <c r="J254" s="1">
        <v>0</v>
      </c>
      <c r="K254" s="1" t="str">
        <f t="shared" si="5"/>
        <v/>
      </c>
      <c r="L254" s="20">
        <f t="shared" si="9"/>
        <v>0</v>
      </c>
      <c r="M254" s="4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3" x14ac:dyDescent="0.15">
      <c r="A255" s="1"/>
      <c r="B255" s="1"/>
      <c r="C255" s="1"/>
      <c r="D255" s="3"/>
      <c r="E255" s="18" t="str">
        <f t="shared" si="0"/>
        <v/>
      </c>
      <c r="F255" s="1" t="str">
        <f t="shared" si="1"/>
        <v/>
      </c>
      <c r="G255" s="1" t="str">
        <f t="shared" si="2"/>
        <v/>
      </c>
      <c r="H255" s="1" t="str">
        <f t="shared" si="3"/>
        <v/>
      </c>
      <c r="I255" s="1" t="str">
        <f t="shared" si="4"/>
        <v/>
      </c>
      <c r="J255" s="1">
        <v>0</v>
      </c>
      <c r="K255" s="1" t="str">
        <f t="shared" si="5"/>
        <v/>
      </c>
      <c r="L255" s="20">
        <f t="shared" si="9"/>
        <v>0</v>
      </c>
      <c r="M255" s="4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3" x14ac:dyDescent="0.15">
      <c r="A256" s="1"/>
      <c r="B256" s="1"/>
      <c r="C256" s="1"/>
      <c r="D256" s="3"/>
      <c r="E256" s="18" t="str">
        <f t="shared" si="0"/>
        <v/>
      </c>
      <c r="F256" s="1" t="str">
        <f t="shared" si="1"/>
        <v/>
      </c>
      <c r="G256" s="1" t="str">
        <f t="shared" si="2"/>
        <v/>
      </c>
      <c r="H256" s="1" t="str">
        <f t="shared" si="3"/>
        <v/>
      </c>
      <c r="I256" s="1" t="str">
        <f t="shared" si="4"/>
        <v/>
      </c>
      <c r="J256" s="1">
        <v>0</v>
      </c>
      <c r="K256" s="1" t="str">
        <f t="shared" si="5"/>
        <v/>
      </c>
      <c r="L256" s="20">
        <f t="shared" si="9"/>
        <v>0</v>
      </c>
      <c r="M256" s="4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3" x14ac:dyDescent="0.15">
      <c r="A257" s="1"/>
      <c r="B257" s="1"/>
      <c r="C257" s="1"/>
      <c r="D257" s="3"/>
      <c r="E257" s="18" t="str">
        <f t="shared" si="0"/>
        <v/>
      </c>
      <c r="F257" s="1" t="str">
        <f t="shared" si="1"/>
        <v/>
      </c>
      <c r="G257" s="1" t="str">
        <f t="shared" si="2"/>
        <v/>
      </c>
      <c r="H257" s="1" t="str">
        <f t="shared" si="3"/>
        <v/>
      </c>
      <c r="I257" s="1" t="str">
        <f t="shared" si="4"/>
        <v/>
      </c>
      <c r="J257" s="1" t="str">
        <f>IF(L256&gt;0,$C$30,"")</f>
        <v/>
      </c>
      <c r="K257" s="1" t="str">
        <f t="shared" si="5"/>
        <v/>
      </c>
      <c r="L257" s="20">
        <f t="shared" si="9"/>
        <v>0</v>
      </c>
      <c r="M257" s="4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3" x14ac:dyDescent="0.15">
      <c r="A258" s="1"/>
      <c r="B258" s="1"/>
      <c r="C258" s="1"/>
      <c r="D258" s="3"/>
      <c r="E258" s="18" t="str">
        <f t="shared" si="0"/>
        <v/>
      </c>
      <c r="F258" s="1" t="str">
        <f t="shared" si="1"/>
        <v/>
      </c>
      <c r="G258" s="1" t="str">
        <f t="shared" si="2"/>
        <v/>
      </c>
      <c r="H258" s="1" t="str">
        <f t="shared" si="3"/>
        <v/>
      </c>
      <c r="I258" s="1" t="str">
        <f t="shared" si="4"/>
        <v/>
      </c>
      <c r="J258" s="1">
        <v>0</v>
      </c>
      <c r="K258" s="1" t="str">
        <f t="shared" si="5"/>
        <v/>
      </c>
      <c r="L258" s="20">
        <f t="shared" si="9"/>
        <v>0</v>
      </c>
      <c r="M258" s="4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3" x14ac:dyDescent="0.15">
      <c r="A259" s="1"/>
      <c r="B259" s="1"/>
      <c r="C259" s="1"/>
      <c r="D259" s="3"/>
      <c r="E259" s="18" t="str">
        <f t="shared" si="0"/>
        <v/>
      </c>
      <c r="F259" s="1" t="str">
        <f t="shared" si="1"/>
        <v/>
      </c>
      <c r="G259" s="1" t="str">
        <f t="shared" si="2"/>
        <v/>
      </c>
      <c r="H259" s="1" t="str">
        <f t="shared" si="3"/>
        <v/>
      </c>
      <c r="I259" s="1" t="str">
        <f t="shared" si="4"/>
        <v/>
      </c>
      <c r="J259" s="1">
        <v>0</v>
      </c>
      <c r="K259" s="1" t="str">
        <f t="shared" si="5"/>
        <v/>
      </c>
      <c r="L259" s="20">
        <f t="shared" si="9"/>
        <v>0</v>
      </c>
      <c r="M259" s="4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3" x14ac:dyDescent="0.15">
      <c r="A260" s="1"/>
      <c r="B260" s="1"/>
      <c r="C260" s="1"/>
      <c r="D260" s="3"/>
      <c r="E260" s="18" t="str">
        <f t="shared" si="0"/>
        <v/>
      </c>
      <c r="F260" s="1" t="str">
        <f t="shared" si="1"/>
        <v/>
      </c>
      <c r="G260" s="1" t="str">
        <f t="shared" si="2"/>
        <v/>
      </c>
      <c r="H260" s="1" t="str">
        <f t="shared" si="3"/>
        <v/>
      </c>
      <c r="I260" s="1" t="str">
        <f t="shared" si="4"/>
        <v/>
      </c>
      <c r="J260" s="1">
        <v>0</v>
      </c>
      <c r="K260" s="1" t="str">
        <f t="shared" si="5"/>
        <v/>
      </c>
      <c r="L260" s="20">
        <f t="shared" si="9"/>
        <v>0</v>
      </c>
      <c r="M260" s="4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3" x14ac:dyDescent="0.15">
      <c r="A261" s="1"/>
      <c r="B261" s="1"/>
      <c r="C261" s="1"/>
      <c r="D261" s="3"/>
      <c r="E261" s="18" t="str">
        <f t="shared" si="0"/>
        <v/>
      </c>
      <c r="F261" s="1" t="str">
        <f t="shared" si="1"/>
        <v/>
      </c>
      <c r="G261" s="1" t="str">
        <f t="shared" si="2"/>
        <v/>
      </c>
      <c r="H261" s="1" t="str">
        <f t="shared" si="3"/>
        <v/>
      </c>
      <c r="I261" s="1" t="str">
        <f t="shared" si="4"/>
        <v/>
      </c>
      <c r="J261" s="1">
        <v>0</v>
      </c>
      <c r="K261" s="1" t="str">
        <f t="shared" si="5"/>
        <v/>
      </c>
      <c r="L261" s="20">
        <f t="shared" si="9"/>
        <v>0</v>
      </c>
      <c r="M261" s="4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3" x14ac:dyDescent="0.15">
      <c r="A262" s="1"/>
      <c r="B262" s="1"/>
      <c r="C262" s="1"/>
      <c r="D262" s="3"/>
      <c r="E262" s="18" t="str">
        <f t="shared" ref="E262:E278" si="10">IF(L261&gt;0,E261+1,"")</f>
        <v/>
      </c>
      <c r="F262" s="1" t="str">
        <f t="shared" ref="F262:F278" si="11">IF(L261&gt;0,L261,"")</f>
        <v/>
      </c>
      <c r="G262" s="1" t="str">
        <f t="shared" ref="G262:G278" si="12">IF(L261&gt;0,F262*$C$25,"")</f>
        <v/>
      </c>
      <c r="H262" s="1" t="str">
        <f t="shared" ref="H262:H278" si="13">IF(L261&gt;0,$C$26,"")</f>
        <v/>
      </c>
      <c r="I262" s="1" t="str">
        <f t="shared" ref="I262:I278" si="14">IF(L261&gt;0,$C$29,"")</f>
        <v/>
      </c>
      <c r="J262" s="1">
        <v>0</v>
      </c>
      <c r="K262" s="1" t="str">
        <f t="shared" ref="K262:K278" si="15">IF(L261&gt;0,H262-G262+I262+J262,"")</f>
        <v/>
      </c>
      <c r="L262" s="20">
        <f t="shared" si="9"/>
        <v>0</v>
      </c>
      <c r="M262" s="4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3" x14ac:dyDescent="0.15">
      <c r="A263" s="1"/>
      <c r="B263" s="1"/>
      <c r="C263" s="1"/>
      <c r="D263" s="3"/>
      <c r="E263" s="18" t="str">
        <f t="shared" si="10"/>
        <v/>
      </c>
      <c r="F263" s="1" t="str">
        <f t="shared" si="11"/>
        <v/>
      </c>
      <c r="G263" s="1" t="str">
        <f t="shared" si="12"/>
        <v/>
      </c>
      <c r="H263" s="1" t="str">
        <f t="shared" si="13"/>
        <v/>
      </c>
      <c r="I263" s="1" t="str">
        <f t="shared" si="14"/>
        <v/>
      </c>
      <c r="J263" s="1" t="str">
        <f>IF(L262&gt;0,$C$30,"")</f>
        <v/>
      </c>
      <c r="K263" s="1" t="str">
        <f t="shared" si="15"/>
        <v/>
      </c>
      <c r="L263" s="20">
        <f t="shared" si="9"/>
        <v>0</v>
      </c>
      <c r="M263" s="4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3" x14ac:dyDescent="0.15">
      <c r="A264" s="1"/>
      <c r="B264" s="1"/>
      <c r="C264" s="1"/>
      <c r="D264" s="3"/>
      <c r="E264" s="18" t="str">
        <f t="shared" si="10"/>
        <v/>
      </c>
      <c r="F264" s="1" t="str">
        <f t="shared" si="11"/>
        <v/>
      </c>
      <c r="G264" s="1" t="str">
        <f t="shared" si="12"/>
        <v/>
      </c>
      <c r="H264" s="1" t="str">
        <f t="shared" si="13"/>
        <v/>
      </c>
      <c r="I264" s="1" t="str">
        <f t="shared" si="14"/>
        <v/>
      </c>
      <c r="J264" s="1">
        <v>0</v>
      </c>
      <c r="K264" s="1" t="str">
        <f t="shared" si="15"/>
        <v/>
      </c>
      <c r="L264" s="20">
        <f t="shared" ref="L264:L278" si="16">IF(AND(F264&gt;0,F264&gt;K264),F264-K264,IF(AND(F264&gt;0,F264&lt;K264),F264-F264,0))</f>
        <v>0</v>
      </c>
      <c r="M264" s="4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3" x14ac:dyDescent="0.15">
      <c r="A265" s="1"/>
      <c r="B265" s="1"/>
      <c r="C265" s="1"/>
      <c r="D265" s="3"/>
      <c r="E265" s="18" t="str">
        <f t="shared" si="10"/>
        <v/>
      </c>
      <c r="F265" s="1" t="str">
        <f t="shared" si="11"/>
        <v/>
      </c>
      <c r="G265" s="1" t="str">
        <f t="shared" si="12"/>
        <v/>
      </c>
      <c r="H265" s="1" t="str">
        <f t="shared" si="13"/>
        <v/>
      </c>
      <c r="I265" s="1" t="str">
        <f t="shared" si="14"/>
        <v/>
      </c>
      <c r="J265" s="1">
        <v>0</v>
      </c>
      <c r="K265" s="1" t="str">
        <f t="shared" si="15"/>
        <v/>
      </c>
      <c r="L265" s="20">
        <f t="shared" si="16"/>
        <v>0</v>
      </c>
      <c r="M265" s="4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3" x14ac:dyDescent="0.15">
      <c r="A266" s="1"/>
      <c r="B266" s="1"/>
      <c r="C266" s="1"/>
      <c r="D266" s="3"/>
      <c r="E266" s="18" t="str">
        <f t="shared" si="10"/>
        <v/>
      </c>
      <c r="F266" s="1" t="str">
        <f t="shared" si="11"/>
        <v/>
      </c>
      <c r="G266" s="1" t="str">
        <f t="shared" si="12"/>
        <v/>
      </c>
      <c r="H266" s="1" t="str">
        <f t="shared" si="13"/>
        <v/>
      </c>
      <c r="I266" s="1" t="str">
        <f t="shared" si="14"/>
        <v/>
      </c>
      <c r="J266" s="1">
        <v>0</v>
      </c>
      <c r="K266" s="1" t="str">
        <f t="shared" si="15"/>
        <v/>
      </c>
      <c r="L266" s="20">
        <f t="shared" si="16"/>
        <v>0</v>
      </c>
      <c r="M266" s="4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3" x14ac:dyDescent="0.15">
      <c r="A267" s="1"/>
      <c r="B267" s="1"/>
      <c r="C267" s="1"/>
      <c r="D267" s="3"/>
      <c r="E267" s="18" t="str">
        <f t="shared" si="10"/>
        <v/>
      </c>
      <c r="F267" s="1" t="str">
        <f t="shared" si="11"/>
        <v/>
      </c>
      <c r="G267" s="1" t="str">
        <f t="shared" si="12"/>
        <v/>
      </c>
      <c r="H267" s="1" t="str">
        <f t="shared" si="13"/>
        <v/>
      </c>
      <c r="I267" s="1" t="str">
        <f t="shared" si="14"/>
        <v/>
      </c>
      <c r="J267" s="1">
        <v>0</v>
      </c>
      <c r="K267" s="1" t="str">
        <f t="shared" si="15"/>
        <v/>
      </c>
      <c r="L267" s="20">
        <f t="shared" si="16"/>
        <v>0</v>
      </c>
      <c r="M267" s="4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3" x14ac:dyDescent="0.15">
      <c r="A268" s="1"/>
      <c r="B268" s="1"/>
      <c r="C268" s="1"/>
      <c r="D268" s="3"/>
      <c r="E268" s="18" t="str">
        <f t="shared" si="10"/>
        <v/>
      </c>
      <c r="F268" s="1" t="str">
        <f t="shared" si="11"/>
        <v/>
      </c>
      <c r="G268" s="1" t="str">
        <f t="shared" si="12"/>
        <v/>
      </c>
      <c r="H268" s="1" t="str">
        <f t="shared" si="13"/>
        <v/>
      </c>
      <c r="I268" s="1" t="str">
        <f t="shared" si="14"/>
        <v/>
      </c>
      <c r="J268" s="1">
        <v>0</v>
      </c>
      <c r="K268" s="1" t="str">
        <f t="shared" si="15"/>
        <v/>
      </c>
      <c r="L268" s="20">
        <f t="shared" si="16"/>
        <v>0</v>
      </c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3" x14ac:dyDescent="0.15">
      <c r="A269" s="1"/>
      <c r="B269" s="1"/>
      <c r="C269" s="1"/>
      <c r="D269" s="3"/>
      <c r="E269" s="18" t="str">
        <f t="shared" si="10"/>
        <v/>
      </c>
      <c r="F269" s="1" t="str">
        <f t="shared" si="11"/>
        <v/>
      </c>
      <c r="G269" s="1" t="str">
        <f t="shared" si="12"/>
        <v/>
      </c>
      <c r="H269" s="1" t="str">
        <f t="shared" si="13"/>
        <v/>
      </c>
      <c r="I269" s="1" t="str">
        <f t="shared" si="14"/>
        <v/>
      </c>
      <c r="J269" s="1" t="str">
        <f>IF(L268&gt;0,$C$30,"")</f>
        <v/>
      </c>
      <c r="K269" s="1" t="str">
        <f t="shared" si="15"/>
        <v/>
      </c>
      <c r="L269" s="20">
        <f t="shared" si="16"/>
        <v>0</v>
      </c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3" x14ac:dyDescent="0.15">
      <c r="A270" s="1"/>
      <c r="B270" s="1"/>
      <c r="C270" s="1"/>
      <c r="D270" s="3"/>
      <c r="E270" s="18" t="str">
        <f t="shared" si="10"/>
        <v/>
      </c>
      <c r="F270" s="1" t="str">
        <f t="shared" si="11"/>
        <v/>
      </c>
      <c r="G270" s="1" t="str">
        <f t="shared" si="12"/>
        <v/>
      </c>
      <c r="H270" s="1" t="str">
        <f t="shared" si="13"/>
        <v/>
      </c>
      <c r="I270" s="1" t="str">
        <f t="shared" si="14"/>
        <v/>
      </c>
      <c r="J270" s="1">
        <v>0</v>
      </c>
      <c r="K270" s="1" t="str">
        <f t="shared" si="15"/>
        <v/>
      </c>
      <c r="L270" s="20">
        <f t="shared" si="16"/>
        <v>0</v>
      </c>
      <c r="M270" s="4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3" x14ac:dyDescent="0.15">
      <c r="A271" s="1"/>
      <c r="B271" s="1"/>
      <c r="C271" s="1"/>
      <c r="D271" s="3"/>
      <c r="E271" s="18" t="str">
        <f t="shared" si="10"/>
        <v/>
      </c>
      <c r="F271" s="1" t="str">
        <f t="shared" si="11"/>
        <v/>
      </c>
      <c r="G271" s="1" t="str">
        <f t="shared" si="12"/>
        <v/>
      </c>
      <c r="H271" s="1" t="str">
        <f t="shared" si="13"/>
        <v/>
      </c>
      <c r="I271" s="1" t="str">
        <f t="shared" si="14"/>
        <v/>
      </c>
      <c r="J271" s="1">
        <v>0</v>
      </c>
      <c r="K271" s="1" t="str">
        <f t="shared" si="15"/>
        <v/>
      </c>
      <c r="L271" s="20">
        <f t="shared" si="16"/>
        <v>0</v>
      </c>
      <c r="M271" s="4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3" x14ac:dyDescent="0.15">
      <c r="A272" s="1"/>
      <c r="B272" s="1"/>
      <c r="C272" s="1"/>
      <c r="D272" s="3"/>
      <c r="E272" s="18" t="str">
        <f t="shared" si="10"/>
        <v/>
      </c>
      <c r="F272" s="1" t="str">
        <f t="shared" si="11"/>
        <v/>
      </c>
      <c r="G272" s="1" t="str">
        <f t="shared" si="12"/>
        <v/>
      </c>
      <c r="H272" s="1" t="str">
        <f t="shared" si="13"/>
        <v/>
      </c>
      <c r="I272" s="1" t="str">
        <f t="shared" si="14"/>
        <v/>
      </c>
      <c r="J272" s="1">
        <v>0</v>
      </c>
      <c r="K272" s="1" t="str">
        <f t="shared" si="15"/>
        <v/>
      </c>
      <c r="L272" s="20">
        <f t="shared" si="16"/>
        <v>0</v>
      </c>
      <c r="M272" s="4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3" x14ac:dyDescent="0.15">
      <c r="A273" s="1"/>
      <c r="B273" s="1"/>
      <c r="C273" s="1"/>
      <c r="D273" s="3"/>
      <c r="E273" s="18" t="str">
        <f t="shared" si="10"/>
        <v/>
      </c>
      <c r="F273" s="1" t="str">
        <f t="shared" si="11"/>
        <v/>
      </c>
      <c r="G273" s="1" t="str">
        <f t="shared" si="12"/>
        <v/>
      </c>
      <c r="H273" s="1" t="str">
        <f t="shared" si="13"/>
        <v/>
      </c>
      <c r="I273" s="1" t="str">
        <f t="shared" si="14"/>
        <v/>
      </c>
      <c r="J273" s="1">
        <v>0</v>
      </c>
      <c r="K273" s="1" t="str">
        <f t="shared" si="15"/>
        <v/>
      </c>
      <c r="L273" s="20">
        <f t="shared" si="16"/>
        <v>0</v>
      </c>
      <c r="M273" s="4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3" x14ac:dyDescent="0.15">
      <c r="A274" s="1"/>
      <c r="B274" s="1"/>
      <c r="C274" s="1"/>
      <c r="D274" s="3"/>
      <c r="E274" s="18" t="str">
        <f t="shared" si="10"/>
        <v/>
      </c>
      <c r="F274" s="1" t="str">
        <f t="shared" si="11"/>
        <v/>
      </c>
      <c r="G274" s="1" t="str">
        <f t="shared" si="12"/>
        <v/>
      </c>
      <c r="H274" s="1" t="str">
        <f t="shared" si="13"/>
        <v/>
      </c>
      <c r="I274" s="1" t="str">
        <f t="shared" si="14"/>
        <v/>
      </c>
      <c r="J274" s="1">
        <v>0</v>
      </c>
      <c r="K274" s="1" t="str">
        <f t="shared" si="15"/>
        <v/>
      </c>
      <c r="L274" s="20">
        <f t="shared" si="16"/>
        <v>0</v>
      </c>
      <c r="M274" s="4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3" x14ac:dyDescent="0.15">
      <c r="A275" s="1"/>
      <c r="B275" s="1"/>
      <c r="C275" s="1"/>
      <c r="D275" s="3"/>
      <c r="E275" s="18" t="str">
        <f t="shared" si="10"/>
        <v/>
      </c>
      <c r="F275" s="1" t="str">
        <f t="shared" si="11"/>
        <v/>
      </c>
      <c r="G275" s="1" t="str">
        <f t="shared" si="12"/>
        <v/>
      </c>
      <c r="H275" s="1" t="str">
        <f t="shared" si="13"/>
        <v/>
      </c>
      <c r="I275" s="1" t="str">
        <f t="shared" si="14"/>
        <v/>
      </c>
      <c r="J275" s="1" t="str">
        <f>IF(L274&gt;0,$C$30,"")</f>
        <v/>
      </c>
      <c r="K275" s="1" t="str">
        <f t="shared" si="15"/>
        <v/>
      </c>
      <c r="L275" s="20">
        <f t="shared" si="16"/>
        <v>0</v>
      </c>
      <c r="M275" s="4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3" x14ac:dyDescent="0.15">
      <c r="A276" s="1"/>
      <c r="B276" s="1"/>
      <c r="C276" s="1"/>
      <c r="D276" s="3"/>
      <c r="E276" s="18" t="str">
        <f t="shared" si="10"/>
        <v/>
      </c>
      <c r="F276" s="1" t="str">
        <f t="shared" si="11"/>
        <v/>
      </c>
      <c r="G276" s="1" t="str">
        <f t="shared" si="12"/>
        <v/>
      </c>
      <c r="H276" s="1" t="str">
        <f t="shared" si="13"/>
        <v/>
      </c>
      <c r="I276" s="1" t="str">
        <f t="shared" si="14"/>
        <v/>
      </c>
      <c r="J276" s="1">
        <v>0</v>
      </c>
      <c r="K276" s="1" t="str">
        <f t="shared" si="15"/>
        <v/>
      </c>
      <c r="L276" s="20">
        <f t="shared" si="16"/>
        <v>0</v>
      </c>
      <c r="M276" s="4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3" x14ac:dyDescent="0.15">
      <c r="A277" s="1"/>
      <c r="B277" s="1"/>
      <c r="C277" s="1"/>
      <c r="D277" s="3"/>
      <c r="E277" s="18" t="str">
        <f t="shared" si="10"/>
        <v/>
      </c>
      <c r="F277" s="1" t="str">
        <f t="shared" si="11"/>
        <v/>
      </c>
      <c r="G277" s="1" t="str">
        <f t="shared" si="12"/>
        <v/>
      </c>
      <c r="H277" s="1" t="str">
        <f t="shared" si="13"/>
        <v/>
      </c>
      <c r="I277" s="1" t="str">
        <f t="shared" si="14"/>
        <v/>
      </c>
      <c r="J277" s="1">
        <v>0</v>
      </c>
      <c r="K277" s="1" t="str">
        <f t="shared" si="15"/>
        <v/>
      </c>
      <c r="L277" s="20">
        <f t="shared" si="16"/>
        <v>0</v>
      </c>
      <c r="M277" s="4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3" x14ac:dyDescent="0.15">
      <c r="A278" s="1"/>
      <c r="B278" s="1"/>
      <c r="C278" s="1"/>
      <c r="D278" s="3"/>
      <c r="E278" s="13" t="str">
        <f t="shared" si="10"/>
        <v/>
      </c>
      <c r="F278" s="37" t="str">
        <f t="shared" si="11"/>
        <v/>
      </c>
      <c r="G278" s="37" t="str">
        <f t="shared" si="12"/>
        <v/>
      </c>
      <c r="H278" s="37" t="str">
        <f t="shared" si="13"/>
        <v/>
      </c>
      <c r="I278" s="37" t="str">
        <f t="shared" si="14"/>
        <v/>
      </c>
      <c r="J278" s="37">
        <v>0</v>
      </c>
      <c r="K278" s="37" t="str">
        <f t="shared" si="15"/>
        <v/>
      </c>
      <c r="L278" s="20">
        <f t="shared" si="16"/>
        <v>0</v>
      </c>
      <c r="M278" s="4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3" x14ac:dyDescent="0.15">
      <c r="A279" s="1"/>
      <c r="B279" s="1"/>
      <c r="C279" s="1"/>
      <c r="D279" s="1"/>
      <c r="E279" s="6"/>
      <c r="F279" s="6"/>
      <c r="G279" s="6"/>
      <c r="H279" s="6"/>
      <c r="I279" s="6"/>
      <c r="J279" s="6"/>
      <c r="K279" s="6"/>
      <c r="L279" s="6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5">
    <mergeCell ref="B12:C12"/>
    <mergeCell ref="B20:C20"/>
    <mergeCell ref="B28:C28"/>
    <mergeCell ref="B35:C35"/>
    <mergeCell ref="B2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ABONO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Margarita Serrano</cp:lastModifiedBy>
  <dcterms:created xsi:type="dcterms:W3CDTF">2026-04-07T23:31:44Z</dcterms:created>
  <dcterms:modified xsi:type="dcterms:W3CDTF">2026-04-07T23:31:44Z</dcterms:modified>
</cp:coreProperties>
</file>