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mc:AlternateContent xmlns:mc="http://schemas.openxmlformats.org/markup-compatibility/2006">
    <mc:Choice Requires="x15">
      <x15ac:absPath xmlns:x15ac="http://schemas.microsoft.com/office/spreadsheetml/2010/11/ac" url="/Users/nicolasabril/Documents/DESTINO 3.0/Módulo 3/Tesis de inversión/"/>
    </mc:Choice>
  </mc:AlternateContent>
  <xr:revisionPtr revIDLastSave="0" documentId="8_{4F9DFEBD-18EC-A549-8B33-A895B21323A1}" xr6:coauthVersionLast="47" xr6:coauthVersionMax="47" xr10:uidLastSave="{00000000-0000-0000-0000-000000000000}"/>
  <bookViews>
    <workbookView xWindow="0" yWindow="760" windowWidth="28800" windowHeight="16060" activeTab="7" xr2:uid="{00000000-000D-0000-FFFF-FFFF00000000}"/>
  </bookViews>
  <sheets>
    <sheet name="TABLA DE RESULTADOS" sheetId="1" state="hidden" r:id="rId1"/>
    <sheet name="D" sheetId="2" state="hidden" r:id="rId2"/>
    <sheet name="F" sheetId="3" state="hidden" r:id="rId3"/>
    <sheet name="A" sheetId="4" state="hidden" r:id="rId4"/>
    <sheet name="H" sheetId="5" state="hidden" r:id="rId5"/>
    <sheet name="P" sheetId="6" state="hidden" r:id="rId6"/>
    <sheet name="RESPUESTAS SELECCIÓN MÚLTIPLE" sheetId="7" state="hidden" r:id="rId7"/>
    <sheet name="TEST" sheetId="8" r:id="rId8"/>
    <sheet name="RESULTADO" sheetId="9" r:id="rId9"/>
    <sheet name="TESIS DE INVERSIÓN"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2" i="8" l="1"/>
  <c r="AA31" i="8"/>
  <c r="AA30" i="8"/>
  <c r="AA29" i="8"/>
  <c r="AA28" i="8"/>
  <c r="AA27" i="8"/>
  <c r="AA26" i="8"/>
  <c r="AA25" i="8"/>
  <c r="AA24" i="8"/>
  <c r="AA23" i="8"/>
  <c r="AA22" i="8"/>
  <c r="AA21" i="8"/>
  <c r="AA20" i="8"/>
  <c r="AA19" i="8"/>
  <c r="AA18" i="8"/>
  <c r="AA17" i="8"/>
  <c r="AA16" i="8"/>
  <c r="AA15" i="8"/>
  <c r="AA14" i="8"/>
  <c r="AA13" i="8"/>
  <c r="A36" i="1"/>
  <c r="J20" i="1" s="1"/>
  <c r="A35" i="1"/>
  <c r="A34" i="1"/>
  <c r="A33" i="1"/>
  <c r="A32" i="1"/>
  <c r="A31" i="1"/>
  <c r="A30" i="1"/>
  <c r="A29" i="1"/>
  <c r="A28" i="1"/>
  <c r="I22" i="1" s="1"/>
  <c r="A27" i="1"/>
  <c r="A26" i="1"/>
  <c r="A25" i="1"/>
  <c r="A24" i="1"/>
  <c r="A23" i="1"/>
  <c r="A22" i="1"/>
  <c r="J21" i="1"/>
  <c r="I21" i="1"/>
  <c r="H21" i="1"/>
  <c r="A21" i="1"/>
  <c r="A20" i="1"/>
  <c r="I19" i="1" s="1"/>
  <c r="A19" i="1"/>
  <c r="A16" i="1"/>
  <c r="A15" i="1"/>
  <c r="A14" i="1"/>
  <c r="A13" i="1"/>
  <c r="A12" i="1"/>
  <c r="A11" i="1"/>
  <c r="A10" i="1"/>
  <c r="A9" i="1"/>
  <c r="A8" i="1"/>
  <c r="H4" i="1" s="1"/>
  <c r="A7" i="1"/>
  <c r="M6" i="1"/>
  <c r="L6" i="1"/>
  <c r="A6" i="1"/>
  <c r="M5" i="1"/>
  <c r="L5" i="1"/>
  <c r="H5" i="1"/>
  <c r="A5" i="1"/>
  <c r="M4" i="1"/>
  <c r="L4" i="1"/>
  <c r="J4" i="1"/>
  <c r="I4" i="1"/>
  <c r="A4" i="1"/>
  <c r="M3" i="1"/>
  <c r="L3" i="1"/>
  <c r="A3" i="1"/>
  <c r="C36" i="9" l="1"/>
  <c r="C26" i="9"/>
  <c r="D36" i="9"/>
  <c r="E36" i="9" s="1"/>
  <c r="J22" i="1"/>
  <c r="H6" i="1"/>
  <c r="D31" i="9"/>
  <c r="E31" i="9" s="1"/>
  <c r="C31" i="9"/>
  <c r="I23" i="1"/>
  <c r="I5" i="1"/>
  <c r="J5" i="1"/>
  <c r="H19" i="1"/>
  <c r="I3" i="1"/>
  <c r="J3" i="1"/>
  <c r="I6" i="1"/>
  <c r="J23" i="1"/>
  <c r="D26" i="9"/>
  <c r="E26" i="9" s="1"/>
  <c r="J6" i="1"/>
  <c r="H20" i="1"/>
  <c r="H22" i="1"/>
  <c r="D16" i="9"/>
  <c r="E16" i="9" s="1"/>
  <c r="I20" i="1"/>
  <c r="C21" i="9"/>
  <c r="H3" i="1"/>
  <c r="D21" i="9"/>
  <c r="E21" i="9" s="1"/>
  <c r="H23" i="1"/>
</calcChain>
</file>

<file path=xl/sharedStrings.xml><?xml version="1.0" encoding="utf-8"?>
<sst xmlns="http://schemas.openxmlformats.org/spreadsheetml/2006/main" count="588" uniqueCount="381">
  <si>
    <t>Código</t>
  </si>
  <si>
    <t>Definición</t>
  </si>
  <si>
    <t>Interpretación</t>
  </si>
  <si>
    <t>Personalidad</t>
  </si>
  <si>
    <t>Aspecto</t>
  </si>
  <si>
    <t>Declarado</t>
  </si>
  <si>
    <t>D1</t>
  </si>
  <si>
    <t>Disciplina baja</t>
  </si>
  <si>
    <t>Le cuesta sostener rutinas o planes. Dificultad para mantener aportes constantes. Necesita automatización o seguimiento.</t>
  </si>
  <si>
    <t>Disciplína</t>
  </si>
  <si>
    <t>D2</t>
  </si>
  <si>
    <t>Disciplina media</t>
  </si>
  <si>
    <t>Tiene intención, pero es inestable. Avanza, pero a veces deja de cumplir el plan. Necesita estructura simple.</t>
  </si>
  <si>
    <t>Frecuencia</t>
  </si>
  <si>
    <t>D3</t>
  </si>
  <si>
    <t>Disciplina alta</t>
  </si>
  <si>
    <t>Suele cumplir metas y seguir planes. Puede mantener un sistema de inversión sostenido.</t>
  </si>
  <si>
    <t>Aporte</t>
  </si>
  <si>
    <t>D4</t>
  </si>
  <si>
    <t>Disciplina muy alta</t>
  </si>
  <si>
    <t>Es extremadamente constante y organizado. Ideal para estrategias de largo plazo y aportes sistemáticos.</t>
  </si>
  <si>
    <t>Horizonte</t>
  </si>
  <si>
    <t>F1</t>
  </si>
  <si>
    <t>Revisas y presupuestas tus finanzas de manera eventual</t>
  </si>
  <si>
    <t>Actúa solo cuando “se acuerda”. Su comportamiento financiero es irregular. Necesita automatización.</t>
  </si>
  <si>
    <t>F2</t>
  </si>
  <si>
    <t>Revisas y presupuestas tus finanzas en plazos más largos de tiempo. por ejemplo trimestral o semsestral</t>
  </si>
  <si>
    <t>Tiene cierto nivel de planificación, pero no mensual. Le cuesta mantener ritmo continuo.</t>
  </si>
  <si>
    <t>F3</t>
  </si>
  <si>
    <t>No revisas ni presupuestas tus finanzas todos los meses pero no dejas pasar mucho tiempo para hacerlo</t>
  </si>
  <si>
    <t>Puede seguir un ritmo natural estable. Apto para sistemas de inversión conservadores.</t>
  </si>
  <si>
    <t>F4</t>
  </si>
  <si>
    <t>Revisas y presupuestas tus finanzas todos los meses sin falta.</t>
  </si>
  <si>
    <t>Prefiere que todo esté programado. Excelente para planes de inversión automatizados y consistentes.</t>
  </si>
  <si>
    <t>A1</t>
  </si>
  <si>
    <t>Aporte bajo</t>
  </si>
  <si>
    <t>Capacidad limitada de aporte o baja priorización financiera. Avanza lento pero puede construir hábito.</t>
  </si>
  <si>
    <t>A2</t>
  </si>
  <si>
    <t>Aporte medio</t>
  </si>
  <si>
    <t>Puede aportar montos moderados de forma razonable. Puede avanzar con buen ritmo.</t>
  </si>
  <si>
    <t>A3</t>
  </si>
  <si>
    <t>Aporte alto</t>
  </si>
  <si>
    <t>Tiene alta capacidad para aportar y reorganizar finanzas. Puede construir resultados sólidos rápidamente.</t>
  </si>
  <si>
    <t>H1</t>
  </si>
  <si>
    <t>Horizonte mental corto</t>
  </si>
  <si>
    <t>Piensa en periodos de 0–3 años. Le cuesta sostener metas largas. Prefiere resultados inmediatos.</t>
  </si>
  <si>
    <t>H2</t>
  </si>
  <si>
    <t>Horizonte mental medio</t>
  </si>
  <si>
    <t>Piensa en metas de 3–10 años. Puede sostener proyectos de mediano plazo.</t>
  </si>
  <si>
    <t>H3</t>
  </si>
  <si>
    <t>Horizonte mental largo</t>
  </si>
  <si>
    <t>Naturalmente visualiza metas de 10+ años. Ideal para inversión a largo plazo.</t>
  </si>
  <si>
    <t>P1</t>
  </si>
  <si>
    <t>Crecimiento a largo plazo</t>
  </si>
  <si>
    <t>Quiere multiplicar capital a largo plazo. Ideal para estrategias de crecimiento, ETFs e interés compuesto.</t>
  </si>
  <si>
    <t>Propósito</t>
  </si>
  <si>
    <t>P2</t>
  </si>
  <si>
    <t>Ingresos pasivos / independencia financiera</t>
  </si>
  <si>
    <t>Quiere vivir de rentas o complementar ingresos. Ideal para dividendos, renta fija y flujos.</t>
  </si>
  <si>
    <t>P3</t>
  </si>
  <si>
    <t>Meta específica</t>
  </si>
  <si>
    <t>Busca cumplir un objetivo puntual (casa, estudio, negocio). La estrategia debe ajustarse a la meta.</t>
  </si>
  <si>
    <t>P4</t>
  </si>
  <si>
    <t>Bienestar financiero / construcción de hábito</t>
  </si>
  <si>
    <t>Quiere estabilidad, orden y construir interés por invertir. Necesita sistemas simples y automáticos.</t>
  </si>
  <si>
    <t>Compromiso</t>
  </si>
  <si>
    <t>Horizonte corto (0–3 años)</t>
  </si>
  <si>
    <t>Necesita liquidez pronto. Requiere portafolios conservadores y de bajo riesgo.</t>
  </si>
  <si>
    <t>Horizonte medio (3–10 años)</t>
  </si>
  <si>
    <t>Metas intermedias. Necesita equilibrio entre crecimiento y protección.</t>
  </si>
  <si>
    <t>Horizonte largo (10+ años)</t>
  </si>
  <si>
    <t>Busca libertad financiera o retiro. Ideal para portafolios de crecimiento y acumulación larga.</t>
  </si>
  <si>
    <t>Aporte mínimo bajo</t>
  </si>
  <si>
    <t>Desea aportar poco. Avance lento pero sostenible.</t>
  </si>
  <si>
    <t>Aporte mínimo medio</t>
  </si>
  <si>
    <t>Ritmo razonable y estable.</t>
  </si>
  <si>
    <t>Aporte mínimo alto</t>
  </si>
  <si>
    <t>Puede comprometer montos significativos. Crecimiento acelerado.</t>
  </si>
  <si>
    <t>Frecuencia eventual</t>
  </si>
  <si>
    <t>Aportes irregulares. La estrategia será más lenta e inconsistente.</t>
  </si>
  <si>
    <t>Frecuencia trimestral</t>
  </si>
  <si>
    <t>Ritmo moderado.</t>
  </si>
  <si>
    <t>Frecuencia bimensual</t>
  </si>
  <si>
    <t>Muy buen ritmo de acumulación. Ideal para DCA.</t>
  </si>
  <si>
    <t>Frecuencia mensual</t>
  </si>
  <si>
    <t>Sistema perfecto para disciplina y crecimiento sostenido.</t>
  </si>
  <si>
    <t>Disciplina declarada baja</t>
  </si>
  <si>
    <t>Cree que le costará mantener el compromiso. Requiere automatización.</t>
  </si>
  <si>
    <t>Disciplina declarada media</t>
  </si>
  <si>
    <t>Puede cumplir si tiene estructura.</t>
  </si>
  <si>
    <t>Disciplina declarada alta</t>
  </si>
  <si>
    <t>Probabilidad alta de cumplir su plan.</t>
  </si>
  <si>
    <t>Disciplina declarada muy alta</t>
  </si>
  <si>
    <t>Totalmente comprometido. Excelente candidato para estrategias a largo plazo.</t>
  </si>
  <si>
    <t>Códigos</t>
  </si>
  <si>
    <t>Intención</t>
  </si>
  <si>
    <t>Recomendación para lograr la intención</t>
  </si>
  <si>
    <t>D1D1</t>
  </si>
  <si>
    <t>Te cuesta sostener hábitos de forma constante.</t>
  </si>
  <si>
    <t>Tú mismo reconoces que mantener el plan será difícil.</t>
  </si>
  <si>
    <t>Empieza lo más simple posible: monto pequeño + automatización. No te exijas disciplina: deja que el sistema haga el trabajo por ti.</t>
  </si>
  <si>
    <t>D1D2</t>
  </si>
  <si>
    <t>Quieres ser más disciplinado pero necesitas una estructura.</t>
  </si>
  <si>
    <t>Crea una estructura mínima: fecha fija, monto fijo, y automatización. Usa recordatorios o acompañamiento para reforzar la intención hasta que se vuelva hábito.</t>
  </si>
  <si>
    <t>D1D3</t>
  </si>
  <si>
    <t>Deseas ser altamente disciplinado para lograr tu meta.</t>
  </si>
  <si>
    <t>Tu intención es fuerte, así que apóyate en sistemas, no en fuerza de voluntad: automatiza, crea rituales simples y apóyate en un seguimiento mensual corto.</t>
  </si>
  <si>
    <t>D1D4</t>
  </si>
  <si>
    <t>Estás totalmente comprometido en tu intención y tus objetivos</t>
  </si>
  <si>
    <t>Aprovecha esa motivación inicial. Empieza pequeño para construir seguridad. Escala cada 2–3 meses cuando veas que mantuviste el ritmo.</t>
  </si>
  <si>
    <t>D2D1</t>
  </si>
  <si>
    <t>Tienes buena intención. A veces eres disciplinado pero a veces no.</t>
  </si>
  <si>
    <t>Refuerza pequeñas victorias. Empieza con montos bajos y un plan sencillo para construir confianza. El objetivo es confirmar que sí puedes avanzar con pasos cortos.</t>
  </si>
  <si>
    <t>D2D2</t>
  </si>
  <si>
    <t>Crea un sistema mínimo viable: automatización + resumen mensual de 5 minutos. Te permitirá sostener tu intención en el largo plazo.</t>
  </si>
  <si>
    <t>D2D3</t>
  </si>
  <si>
    <t>Usa tu intención alta para mejorar tu sistema: define reglas simples (día fijo, monto fijo) y no te salgas del plan.</t>
  </si>
  <si>
    <t>D2D4</t>
  </si>
  <si>
    <t>Aprovecha la motivación pero evita sobreexigirte. Empieza con metas claras y aumenta gradualmente los aportes.</t>
  </si>
  <si>
    <t>D3D1</t>
  </si>
  <si>
    <t>Eres disciplinado, constante y organizado</t>
  </si>
  <si>
    <t>Tu personalidad ya te respalda. Lo que falta es claridad: amarra tu inversión a un propósito concreto para aumentar seguridad. Automatiza para reducir ansiedad.</t>
  </si>
  <si>
    <t>D3D2</t>
  </si>
  <si>
    <t>Ya tienes lo necesario. Define una rutina y mantenla. Lo ideal: aportes mensuales automáticos + revisión trimestral.</t>
  </si>
  <si>
    <t>D3D3</t>
  </si>
  <si>
    <t>Tu disciplina e intención están alineadas. Esto te va a permitir avanzar rápido. Define metas claras y mide tu progreso.</t>
  </si>
  <si>
    <t>D3D4</t>
  </si>
  <si>
    <t>Tu personalidad está alineada con tu intención. Crea una estrategia estructurada a largo plazo con revisiones semestrales. Puedes perseguir fácilmente metas ambiciosas.</t>
  </si>
  <si>
    <t>D4D1</t>
  </si>
  <si>
    <t>Eres extremadamente disciplinado. Salirte de la rutina te genera malestar.</t>
  </si>
  <si>
    <t>No subestimes tus capacidades: tu disciplina es tu mejor herramienta. En tu caso, la clave es conectar la inversión con algo significativo para reactivar intención.</t>
  </si>
  <si>
    <t>D4D2</t>
  </si>
  <si>
    <t>Con tu disciplina natural, la estructura será muy fácil de seguir. Diseña un plan eficiente y automático.</t>
  </si>
  <si>
    <t>D4D3</t>
  </si>
  <si>
    <t>Puedes sostener estrategias exigentes. Prioriza claridad de metas y has un plan de seguimiento a tu inversión para optimizar resultados.</t>
  </si>
  <si>
    <t>D4D4</t>
  </si>
  <si>
    <t>Tu personalidad está completamente alineada a tu intención. Puedes ejecutar un plan sólido, automatizado y a largo plazo. Define objetivos grandes y mide tu avance anualmente.</t>
  </si>
  <si>
    <t>F1F1</t>
  </si>
  <si>
    <t>Quieres invertir solo eventualmente.</t>
  </si>
  <si>
    <t>Define una regla simple: cada vez que recibas dinero extra, un porcentaje fijo va a inversión. Mantiene tu estilo, pero con estructura mínima.</t>
  </si>
  <si>
    <t>F1F2</t>
  </si>
  <si>
    <t>Quieres invertir trimestralmente.</t>
  </si>
  <si>
    <t>Usa recordatorios automáticos. Agenda una fecha fija cada 3 meses para invertir. Que el calendario sostenga la disciplina por ti.</t>
  </si>
  <si>
    <t>F1F3</t>
  </si>
  <si>
    <t>Quieres invertir bimensual.</t>
  </si>
  <si>
    <t>Usa recordatorios automáticos. Agenda una fecha fija cada 2 meses para invertir. Que el calendario sostenga la disciplina por ti.</t>
  </si>
  <si>
    <t>F1F4</t>
  </si>
  <si>
    <t>Quieres invertir mensual.</t>
  </si>
  <si>
    <t>La mejor opción es configurar aportes automáticos mensuales. Por tu personalidad el mejor plan es automatizar.</t>
  </si>
  <si>
    <t>F2F1</t>
  </si>
  <si>
    <t>Mantén un orden trimestral o semestral para revisar finanzas, pero invierte solo cuando haya excedentes. Te permite ser libre sin perder control.</t>
  </si>
  <si>
    <t>F2F2</t>
  </si>
  <si>
    <t>Tu personalidad está alineada con tu intención. Fija 4 o 5 fechas al año e invierte siempre ese mismo día. Puedes automatizar si la plataforma lo permite.</t>
  </si>
  <si>
    <t>F2F3</t>
  </si>
  <si>
    <t>Haz transición gradual: Empeza por revisar tus finanzas trimestralmente y luego pasa a a bimensual. En 6 meses puedes adoptar el ritmo bimensual sin problema.</t>
  </si>
  <si>
    <t>F2F4</t>
  </si>
  <si>
    <t>Automatiza directamente. Un cargo automático mensual elimina todas las barreras de tu personalidad que es más de tipo ocasional.</t>
  </si>
  <si>
    <t>F3F1</t>
  </si>
  <si>
    <t>Mantén tu organización mensual, pero invierte solo cuando haya excedentes. Aprovecha tu orden sin exigirte más.</t>
  </si>
  <si>
    <t>F3F2</t>
  </si>
  <si>
    <t>Organízate mensual, pero guarda los aportes y transfiérelos solo cada 3 meses. Es simple y eficiente.</t>
  </si>
  <si>
    <t>F3F3</t>
  </si>
  <si>
    <t>Tu personalidad va de la mano con tu intención. Automatiza y define monto fijo. Es ideal para DCA.</t>
  </si>
  <si>
    <t>F3F4</t>
  </si>
  <si>
    <t>Programa un cargo automático mensual. De esta manera transformas el hábito en un sistema que se ajusta a tu personalidad.</t>
  </si>
  <si>
    <t>F4F1</t>
  </si>
  <si>
    <t>F4F2</t>
  </si>
  <si>
    <t>Automatiza aportes trimestrales. Un solo ajuste y ya estás cumpliendo tu intención.</t>
  </si>
  <si>
    <t>F4F3</t>
  </si>
  <si>
    <t>Configura cargo automático cada 2 meses. Encaja perfectamente con tu estilo.</t>
  </si>
  <si>
    <t>F4F4</t>
  </si>
  <si>
    <t>Tu personalidad es perfecta para tu intención. Automatiza tus aportes mensuales y revisa avances una vez al año. Es la combinación más sólida para resultados a largo plazo.</t>
  </si>
  <si>
    <t>Personalidad (cómo eres hoy)</t>
  </si>
  <si>
    <t>Intención (lo que quieres aportar)</t>
  </si>
  <si>
    <t>Recomendación para lograr tu intención</t>
  </si>
  <si>
    <t>A1A1</t>
  </si>
  <si>
    <t>Sueles manejar aportes pequeños y tu margen mensual es ajustado.</t>
  </si>
  <si>
    <t>Quieres empezar con aportes bajos.</t>
  </si>
  <si>
    <t>Es una muy buena forma de comenzar. Concéntrate en ser constante. Cuando ya lleves varios meses seguidos cumpliendo, podrás pensar en subir poco a poco.</t>
  </si>
  <si>
    <t>A1A2</t>
  </si>
  <si>
    <t>Quieres aportar un poco más cada mes.</t>
  </si>
  <si>
    <t>Primero revisa tus gastos y busca 1–2 rubros donde puedas recortar sin sacrificar demasiado tu calidad de vida. Usa esos pequeños ahorros para aumentar gradualmente el monto que aportas.</t>
  </si>
  <si>
    <t>A1A3</t>
  </si>
  <si>
    <t>Quieres aportar una parte importante de tus ingresos.</t>
  </si>
  <si>
    <t>Antes de comprometerte con un monto alto, enfócate en ordenar tu presupuesto: paga deudas caras, reduce gastos innecesarios y construye un pequeño colchón. Solo después, ve aumentando tu aporte paso a paso para no sentirlo como un golpe.</t>
  </si>
  <si>
    <t>A1A4</t>
  </si>
  <si>
    <t>Quieres destinar una gran parte de tus ingresos a invertir.</t>
  </si>
  <si>
    <t>Tu intención es poderosa, pero necesita preparación. Empieza con un aporte pequeño mientras reorganizas tu estilo de vida financiero: limpia deudas, recorta gastos que no te aportan y luego ve aumentando el porcentaje poco a poco hasta llegar al nivel que quieres.</t>
  </si>
  <si>
    <t>A2A1</t>
  </si>
  <si>
    <t>Tu capacidad actual es media: puedes aportar, pero con límites.</t>
  </si>
  <si>
    <t>Está bien empezar más conservador. Usa el margen extra para crear un buen fondo de emergencia y, cuando eso esté listo, decide si quieres subir el aporte sin poner en riesgo tu tranquilidad.</t>
  </si>
  <si>
    <t>A2A2</t>
  </si>
  <si>
    <t>Tu personalidad y tu intención están equilibradas. Define un monto fijo dentro de ese rango y automatiza el aporte. Con el tiempo, si te sientes cómodo, puedes aumentar un poco el porcentaje sin que afecte tu día a día.</t>
  </si>
  <si>
    <t>A2A3</t>
  </si>
  <si>
    <t>Para lograrlo sin asfixiarte, revisa tus gastos mensuales y elige conscientemente qué cosas vas a sacrificar para darle espacio a ese objetivo. Haz el aumento en etapas para adaptarte mejor.</t>
  </si>
  <si>
    <t>A2A4</t>
  </si>
  <si>
    <t>Antes de comprometer tanto, asegúrate de tener cubiertos tus básicos: fondo de emergencia, deudas controladas y estabilidad mínima. Luego aumenta el aporte en tramos, y revisa cada cierto tiempo si el nivel sigue siendo sostenible para ti.</t>
  </si>
  <si>
    <t>A3A1</t>
  </si>
  <si>
    <t>Tu presupuesto te permite aportar montos altos sin mucho problema.</t>
  </si>
  <si>
    <t>Es fácil para ti sostener ese aporte, pero podría dejar parte de tu potencial sin aprovechar. Si te da tranquilidad seguir así, está perfecto; solo considera que podrías avanzar más rápido elevando el monto cuando te sientas listo.</t>
  </si>
  <si>
    <t>A3A2</t>
  </si>
  <si>
    <t>Estás en una posición cómoda y sostenible. Puedes mantener ese nivel sin estrés y usar el resto de tu capacidad para otras metas: adelantar deudas, fondo de emergencia más robusto o proyectos personales.</t>
  </si>
  <si>
    <t>A3A3</t>
  </si>
  <si>
    <t>Tienes amplia capacidad para destinar dinero a tus objetivos.</t>
  </si>
  <si>
    <t>Estás en condiciones de crecer rápido. Solo asegúrate de mantener un equilibrio: no descuides tu calidad de vida ni tus gastos esenciales. Automatiza el aporte y revisa periódicamente que siga siendo cómodo.</t>
  </si>
  <si>
    <t>Personalidad (cómo piensas hoy)</t>
  </si>
  <si>
    <t>Intención (cómo quieres invertir)</t>
  </si>
  <si>
    <t>H1H1</t>
  </si>
  <si>
    <t>Sueles pensar en metas de corto plazo, de aquí a 1–3 años.</t>
  </si>
  <si>
    <t>Quieres invertir con metas de corto plazo.</t>
  </si>
  <si>
    <t>Tu forma natural de pensar encaja con tu intención. Enfócate en objetivos claros y cercanos (viajes, compras importantes, pequeños proyectos) y usa instrumentos que te den liquidez y estabilidad para no sentirte atrapado.</t>
  </si>
  <si>
    <t>H1H2</t>
  </si>
  <si>
    <t>Quieres trabajar metas de mediano plazo (3–10 años).</t>
  </si>
  <si>
    <t>Para sostener metas de varios años, necesitas hacerlas muy concretas: define un objetivo con fecha y monto. Escríbelo, ponlo visible y revísalo al menos cada trimestre para no perderlo de vista.</t>
  </si>
  <si>
    <t>H1H3</t>
  </si>
  <si>
    <t>Quieres invertir a largo plazo (10 años o más).</t>
  </si>
  <si>
    <t>El largo plazo puede sentirse muy lejano. Conecta esa meta con algo que te importe mucho (tu retiro, la educación de tus hijos, tu libertad financiera). En lugar de revisar todo el tiempo, define revisiones 1–2 veces al año para no desesperarte y mantener la paciencia.</t>
  </si>
  <si>
    <t>H2H1</t>
  </si>
  <si>
    <t>Naturalmente piensas en el mediano plazo (3–10 años).</t>
  </si>
  <si>
    <t>Puedes ajustar tu enfoque sin problema: divide ese horizonte general en mini-metas de 6–12 meses. Así usas tu capacidad de planificación, pero con resultados más rápidos y tangibles.</t>
  </si>
  <si>
    <t>H2H2</t>
  </si>
  <si>
    <t>Tu personalidad y tu intención están muy equilibradas. Aprovecha esa visión para trazar un plan por etapas, con hitos claros (por ejemplo, revisiones cada año) y ajustes según cómo vaya tu vida y tu ingreso.</t>
  </si>
  <si>
    <t>H2H3</t>
  </si>
  <si>
    <t>Para alargar tu horizonte, imagina cómo quieres vivir dentro de 15–20 años y qué papel jugaría tu dinero ahí. Luego, tradúcelo en metas intermedias: por ejemplo, “qué debería haber logrado en 5 años” para estar encaminado hacia ese largo plazo.</t>
  </si>
  <si>
    <t>H3H1</t>
  </si>
  <si>
    <t>Piensas fácilmente en el futuro a 10, 20 años o más.</t>
  </si>
  <si>
    <t>Ajustar hacia el corto plazo significa aceptar que algunas metas necesitan resultados rápidos. Define objetivos concretos de 1–3 años y evita concentrar todo en inversiones de muy largo plazo si sabes que vas a necesitar parte de ese dinero pronto.</t>
  </si>
  <si>
    <t>H3H2</t>
  </si>
  <si>
    <t>Tu personalidad y tu intención son una mezcla muy sana: tu visión lejana te da claridad, y el mediano plazo te obliga a aterrizarlo. Define etapas de 3–5 años que se conecten con tu gran visión y enfócate en cumplir cada etapa sin perder el panorama general.</t>
  </si>
  <si>
    <t>H3H3</t>
  </si>
  <si>
    <t>Tu personalidad está alineada con lo que quieres. Aprovecha tu paciencia y tu visión a futuro para crear un plan de largo plazo, automatizar tus aportes y evitar revisar tus inversiones todo el tiempo. Tu mayor ventaja es que puedes esperar: úsala a tu favor.</t>
  </si>
  <si>
    <t>Interpretación práctica (qué buscas lograr realmente)</t>
  </si>
  <si>
    <t>Recomendación (qué debes hacer para lograrlo)</t>
  </si>
  <si>
    <t>Quieres que tu dinero crezca de forma significativa con el tiempo.</t>
  </si>
  <si>
    <t>Estás enfocado en construir patrimonio. Tu motivación es que tu dinero se multiplique durante años o décadas. No priorizas liquidez inmediata, sino crecimiento compuesto.</t>
  </si>
  <si>
    <t>Prioriza aportes constantes y automatizados, invierte en instrumentos de crecimiento (ETFs, acciones, fondos de acumulación) y evita revisar tus inversiones con demasiada frecuencia. Mantener la disciplina es clave para que el interés compuesto haga su trabajo.</t>
  </si>
  <si>
    <t>Quieres que tus inversiones generen dinero regularmente en el futuro.</t>
  </si>
  <si>
    <t>Buscas vivir de tus inversiones, complementar ingresos o acercarte a la independencia financiera. Te enfocan más los flujos que el crecimiento puro.</t>
  </si>
  <si>
    <t>Elige inversiones que generen pagos recurrentes (renta fija, dividendos, arrendamientos). Define cuánto ingreso quieres recibir y construye tu portafolio para acercarte a ese objetivo. Mantén aportes frecuentes para acelerar ese flujo.</t>
  </si>
  <si>
    <t>Tienes un objetivo claro, concreto y con una fecha aproximada.</t>
  </si>
  <si>
    <t>Quieres invertir para lograr algo puntual: comprar vivienda, estudiar, viajar, crear un negocio, etc. Tu estrategia depende del tiempo y monto de la meta.</t>
  </si>
  <si>
    <t>Define la fecha exacta y el monto total que necesitas. Calcula cuánto debes aportar cada mes para llegar a ese objetivo. Ajusta tu portafolio según el plazo: más conservador a medida que te acercas a la fecha, más crecimiento si falta tiempo.</t>
  </si>
  <si>
    <t>Quieres sentirte más organizado, tranquilo y en control de tu dinero.</t>
  </si>
  <si>
    <t>Buscas mejorar tu relación con el dinero, reducir estrés y formar el hábito de invertir. La consistencia para ti pesa más que el rendimiento.</t>
  </si>
  <si>
    <t>Mantén tus inversiones lo más simples y automáticas posible. Programa aportes recurrentes y revisiones breves cada mes. Empieza con montos que no generen presión y aumenta solo cuando ya tengas una rutina sólida.</t>
  </si>
  <si>
    <t>A. Lo guardo antes de gastarlo.</t>
  </si>
  <si>
    <t>B. Lo uso en algo que quería hacer o comprar.</t>
  </si>
  <si>
    <t>C. Divido una parte para ahorrar y otra para disfrutar.</t>
  </si>
  <si>
    <t>D. Lo gasto sin pensarlo mucho.</t>
  </si>
  <si>
    <t>A. Muy fácil, si lo decido lo cumplo.</t>
  </si>
  <si>
    <t>B. Me cuesta al inicio, pero luego encuentro el ritmo.</t>
  </si>
  <si>
    <t>C. Lo intento, pero a veces lo dejo.</t>
  </si>
  <si>
    <t>D. Me cuesta mucho mantener cualquier rutina.</t>
  </si>
  <si>
    <t>A. Con varios proyectos terminados gracias a mi constancia.</t>
  </si>
  <si>
    <t>B. Con algunos objetivos cumplidos y otros en proceso.</t>
  </si>
  <si>
    <t>C. Mejor que hoy, pero sin algo muy específico en mente.</t>
  </si>
  <si>
    <t>D. No suelo pensar en un futuro tan lejano.</t>
  </si>
  <si>
    <t>A. Lo cubro con mis ahorros sin problema.</t>
  </si>
  <si>
    <t>B. Lo cubro, pero me desorganiza un poco.</t>
  </si>
  <si>
    <t>C. Tengo que reorganizar varias cosas para poder pagarlo.</t>
  </si>
  <si>
    <t>D. No sabría cómo resolverlo de inmediato.</t>
  </si>
  <si>
    <t>A. Me gusta organizarlo y saber exactamente a dónde va.</t>
  </si>
  <si>
    <t>B. Trato de organizarlo, aunque no siempre lo logro.</t>
  </si>
  <si>
    <t>C. A veces lo controlo y otras veces se me va de las manos.</t>
  </si>
  <si>
    <t>D. No suelo llevar seguimiento.</t>
  </si>
  <si>
    <t>A. Los planifico y avanzo paso a paso.</t>
  </si>
  <si>
    <t>B. Los empiezo con energía, aunque a veces pierdo ritmo.</t>
  </si>
  <si>
    <t>C. Avanzo cuando puedo, sin un plan claro.</t>
  </si>
  <si>
    <t>D. Me cuesta mantener proyectos largos.</t>
  </si>
  <si>
    <t>A. Hago un plan y empiezo a organizarme de inmediato.</t>
  </si>
  <si>
    <t>B. Investigo un poco y veo si es posible.</t>
  </si>
  <si>
    <t>C. Lo pienso, pero no sé por dónde empezar.</t>
  </si>
  <si>
    <t>D. Lo dejo para más adelante.</t>
  </si>
  <si>
    <t>A. Semanal o mensualmente, es parte de mi rutina.</t>
  </si>
  <si>
    <t>B. Cuando lo necesito o estoy planificando algo.</t>
  </si>
  <si>
    <t>C. Solo cuando surge un problema.</t>
  </si>
  <si>
    <t>D. Casi nunca.</t>
  </si>
  <si>
    <t>A. Me siento cómodo y suelo cumplirlos.</t>
  </si>
  <si>
    <t>B. Me generan incomodidad pero los asumo.</t>
  </si>
  <si>
    <t>C. Prefiero compromisos cortos o flexibles.</t>
  </si>
  <si>
    <t>D. Evito compromisos largos.</t>
  </si>
  <si>
    <t>A. Cubro los gastos necesarios, separo el mínimo ahorro y minimizo los gastos variables para poder ahorrar mas.</t>
  </si>
  <si>
    <t>B. Cubro los gastos necesarios, separo el minimo ahorro y dejo el restante para gastos variables.</t>
  </si>
  <si>
    <t>C. Cubro gastos necesarios, pago gastos variables del mes y lo que me sobre lo ahorro.</t>
  </si>
  <si>
    <t>D. No sigo un orden.</t>
  </si>
  <si>
    <t>A. Las organizo por prioridad.</t>
  </si>
  <si>
    <t>B. Hago lo que pueda según el tiempo.</t>
  </si>
  <si>
    <t>C. Me estreso un poco, pero intento resolverlo.</t>
  </si>
  <si>
    <t>D. Me abruma y dejo algunas.</t>
  </si>
  <si>
    <t>A. Los tengo controlados y programados.</t>
  </si>
  <si>
    <t>B. Generalmente los manejo bien.</t>
  </si>
  <si>
    <t>C. Los pago sobre la marcha.</t>
  </si>
  <si>
    <t>D. A veces se me pasan o pago tarde.</t>
  </si>
  <si>
    <t>A. Empiezo a planificarlo lo antes posible.</t>
  </si>
  <si>
    <t>B. Lo tengo presente y lo trabajo poco a poco.</t>
  </si>
  <si>
    <t>C. Me cuesta llevarlo a la acción.</t>
  </si>
  <si>
    <t>D. No suelo pensar en objetivos de varios años.</t>
  </si>
  <si>
    <t>A. Muy habitual, lo hago por rutina.</t>
  </si>
  <si>
    <t>B. Lo hago ocasionalmente.</t>
  </si>
  <si>
    <t>C. Solo ahorro si tengo una razón puntual.</t>
  </si>
  <si>
    <t>D. No suelo ahorrar.</t>
  </si>
  <si>
    <t>A. Pocas veces caigo, soy muy estricto.</t>
  </si>
  <si>
    <t>B. A veces caigo, pero compenso.</t>
  </si>
  <si>
    <t>C. Me cuesta resistirme.</t>
  </si>
  <si>
    <t>D. Generalmente gasto sin pensarlo.</t>
  </si>
  <si>
    <t>A. Hacer crecer mi capital a largo plazo.</t>
  </si>
  <si>
    <t>B. Generar ingresos pasivos en el futuro.</t>
  </si>
  <si>
    <t>C. Alcanzar una meta específica (casa, estudios, negocio).</t>
  </si>
  <si>
    <t>D. Empezar a construir hábitos financieros y estabilidad.</t>
  </si>
  <si>
    <t>A. Corto plazo (0–3 años).</t>
  </si>
  <si>
    <t>B. Mediano plazo (3–10 años).</t>
  </si>
  <si>
    <t>C. Largo plazo (10+ años).</t>
  </si>
  <si>
    <t>D. Aún no lo tengo claro, pero quiero definirlo.</t>
  </si>
  <si>
    <t>A. Menos del 10% de mis ingresos.</t>
  </si>
  <si>
    <t>B. Entre el 10% y el 20%.</t>
  </si>
  <si>
    <t>C. Entre el 20% y el 30%.</t>
  </si>
  <si>
    <t>D. Más del 30%.</t>
  </si>
  <si>
    <t>A. Solo cuando tenga dinero extra.</t>
  </si>
  <si>
    <t>B. Trimestralmente.</t>
  </si>
  <si>
    <t>C. Bimensualmente.</t>
  </si>
  <si>
    <t>C. Mensualmente.</t>
  </si>
  <si>
    <t>A. Muy firme, está dentro de mis prioridades.</t>
  </si>
  <si>
    <t>B. Bastante firme, aunque con algo de flexibilidad.</t>
  </si>
  <si>
    <t>C. Depende de mi situación del momento.</t>
  </si>
  <si>
    <t>D. No estoy seguro de mantenerlo a largo plazo.</t>
  </si>
  <si>
    <t>TEST TESIS DE INVERSIÓN</t>
  </si>
  <si>
    <r>
      <rPr>
        <i/>
        <sz val="10"/>
        <color theme="1"/>
        <rFont val="Arial"/>
        <family val="2"/>
      </rPr>
      <t xml:space="preserve">A continuación encontrarás 20 preguntas diseñadas para ayudarte a identificar y definir con claridad tu tesis de inversión. No existen respuestas buenas ni malas. Lo importante es que respondas con total sinceridad y según lo que realmente haces y quieres, no lo que crees que “deberías” hacer. Tómate tu tiempo y contesta de forma honesta: este ejercicio es personal y te servirá para construir un plan de inversión alineado contigo y con tus objetivos. </t>
    </r>
    <r>
      <rPr>
        <b/>
        <i/>
        <sz val="10"/>
        <color theme="1"/>
        <rFont val="Arial"/>
        <family val="2"/>
      </rPr>
      <t>IMPORTANTE: Para los cálculos correctos del test, no puede quedar ninguna pregunta sin responder.</t>
    </r>
  </si>
  <si>
    <t>PREGUNTA</t>
  </si>
  <si>
    <t>RESPUESTA</t>
  </si>
  <si>
    <t>código 1</t>
  </si>
  <si>
    <t>Cuando recibes dinero extra (bono, regalo, devolución), ¿qué sueles hacer primero?</t>
  </si>
  <si>
    <t>¿Qué tan fácil se te hace mantenerte constante con rutinas o hábitos nuevos?</t>
  </si>
  <si>
    <t>Cuando piensas en tu futuro dentro de 10 años, ¿cómo te imaginas?</t>
  </si>
  <si>
    <t>Si mañana tienes un gasto inesperado, ¿qué harías?</t>
  </si>
  <si>
    <t>¿Cuál de estas situaciones describe mejor tu relación con el dinero?</t>
  </si>
  <si>
    <t>¿Cómo manejas normalmente los proyectos personales que toman varias semanas o meses?</t>
  </si>
  <si>
    <t>Cuando tienes una meta que te emociona, ¿qué haces primero?</t>
  </si>
  <si>
    <t>¿Qué tan seguido revisas tus finanzas personales?</t>
  </si>
  <si>
    <t>¿Cómo te relacionas con los compromisos a largo plazo?</t>
  </si>
  <si>
    <t>Cuando recibes tu salario o ingreso mensual, ¿qué haces primero?</t>
  </si>
  <si>
    <t>¿Cómo reaccionas cuando tienes varias tareas pendientes al mismo tiempo?</t>
  </si>
  <si>
    <t>¿Cómo te relacionas con los compromisos financieros mensuales?</t>
  </si>
  <si>
    <t>Cuando piensas en un objetivo importante que quieres lograr en los próximos años, ¿qué haces?</t>
  </si>
  <si>
    <t>¿Qué tan habitual es para ti ahorrar sin una razón específica?</t>
  </si>
  <si>
    <t>¿Cómo manejas la tentación de gastar en cosas que no estaban en tus planes?</t>
  </si>
  <si>
    <t>¿Cuál es tu objetivo principal al invertir?</t>
  </si>
  <si>
    <t>¿Cuál es tu horizonte de inversión?</t>
  </si>
  <si>
    <t>¿Cuánto estás dispuesto a invertir como mínimo cada mes?</t>
  </si>
  <si>
    <t>¿Con qué frecuencia te ves invirtiendo?</t>
  </si>
  <si>
    <t>¿Qué tan firme estás con la idea de mantener tu inversión pase lo que pase?</t>
  </si>
  <si>
    <t>REULTADO DEL TEST</t>
  </si>
  <si>
    <t>TESIS DECLARADA (Lo que quieres)</t>
  </si>
  <si>
    <t>TEST DE PERSONALIDAD (Cómo eres)</t>
  </si>
  <si>
    <t>Define tu intención al invertir: tu propósito, tu horizonte ideal, cuánto quieres aportar y con qué compromiso. Es la guía de hacia dónde quieres llegar como inversionista.</t>
  </si>
  <si>
    <t>Evalúa tu comportamiento natural con el dinero: tu disciplina, constancia, forma de organizarte y cómo piensas en el tiempo. Es una foto de cómo funcionas hoy, antes de considerar tus objetivos.</t>
  </si>
  <si>
    <t>ÁREA</t>
  </si>
  <si>
    <t>Disciplina</t>
  </si>
  <si>
    <t>MI TESIS DE INVERSIÓN</t>
  </si>
  <si>
    <t>Ahora que terminaste el test y tienes mayor claridad sobre tu estilo y tus objetivos, responde las siguientes preguntas abiertas con total sinceridad. No hay respuestas correctas o incorrectas. Este espacio es solo para ti y te ayudará a definir, con tus propias palabras, tu verdadera tesis de inversión.</t>
  </si>
  <si>
    <t>PROPÓSITO</t>
  </si>
  <si>
    <t>¿Por qué quiero invertir?</t>
  </si>
  <si>
    <t>EMOCIONES</t>
  </si>
  <si>
    <t>¿Qué emoción quiero sentir gracias a mis inversiones?</t>
  </si>
  <si>
    <t>HORIZONTE</t>
  </si>
  <si>
    <t>¿Cuál es mi horizonte de inversión?</t>
  </si>
  <si>
    <t>FRECUENCIA</t>
  </si>
  <si>
    <t>¿Con qué frecuencia planeo invertir?</t>
  </si>
  <si>
    <t>APORTE</t>
  </si>
  <si>
    <t>¿Cuánto planeo invertir como mínimo cada vez que vaya a invertir?</t>
  </si>
  <si>
    <t>LÍMITES</t>
  </si>
  <si>
    <t>¿Qué límites quiero ponerme para evitar errores o problemas al invertir?</t>
  </si>
  <si>
    <t>METAS A CORTO PLAZO (MENOS A 1 AÑO)</t>
  </si>
  <si>
    <t>¿Qué espero lograr con mi proceso de inversiones a corto plazo?</t>
  </si>
  <si>
    <t>METAS A MEDIANO PLAZO (ENTRE 1 A 5 AÑOS)</t>
  </si>
  <si>
    <t>¿Qué espero lograr con mi proceso de inversiones a mediano plazo?</t>
  </si>
  <si>
    <t>METAS A LARGO PLAZO (MAYOR A AÑOS)</t>
  </si>
  <si>
    <t>¿Qué espero lograr con mi proceso de inversiones a largo plazo?</t>
  </si>
  <si>
    <t>DECLARACIÓN TESIS DE INVERSIÓN</t>
  </si>
  <si>
    <t>¿Cuál va a ser tu compromiso personal durante todo este proceso de inversiones que vas a empezar?</t>
  </si>
  <si>
    <t>PERFIL DE RIESGO</t>
  </si>
  <si>
    <t>¿Qué perfil de riesgo tienes actualmente y que cómo esperas que sea este con el tiempo?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</si>
</sst>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Arial"/>
      <scheme val="minor"/>
    </font>
    <font>
      <sz val="10"/>
      <color theme="1"/>
      <name val="Arial"/>
      <family val="2"/>
      <scheme val="minor"/>
    </font>
    <font>
      <b/>
      <sz val="10"/>
      <color rgb="FF000000"/>
      <name val="Arial"/>
      <family val="2"/>
      <scheme val="minor"/>
    </font>
    <font>
      <b/>
      <sz val="10"/>
      <color theme="1"/>
      <name val="Arial"/>
      <family val="2"/>
      <scheme val="minor"/>
    </font>
    <font>
      <sz val="10"/>
      <color rgb="FF000000"/>
      <name val="Arial"/>
      <family val="2"/>
      <scheme val="minor"/>
    </font>
    <font>
      <b/>
      <sz val="26"/>
      <color rgb="FFFFFFFF"/>
      <name val="Arial"/>
      <family val="2"/>
      <scheme val="minor"/>
    </font>
    <font>
      <sz val="10"/>
      <name val="Arial"/>
      <family val="2"/>
    </font>
    <font>
      <i/>
      <sz val="10"/>
      <color theme="1"/>
      <name val="Arial"/>
      <family val="2"/>
      <scheme val="minor"/>
    </font>
    <font>
      <b/>
      <sz val="10"/>
      <color rgb="FFFFFFFF"/>
      <name val="Arial"/>
      <family val="2"/>
      <scheme val="minor"/>
    </font>
    <font>
      <b/>
      <sz val="26"/>
      <color theme="1"/>
      <name val="Arial"/>
      <family val="2"/>
      <scheme val="minor"/>
    </font>
    <font>
      <b/>
      <sz val="10"/>
      <color theme="4"/>
      <name val="Arial"/>
      <family val="2"/>
      <scheme val="minor"/>
    </font>
    <font>
      <b/>
      <sz val="10"/>
      <color theme="5"/>
      <name val="Arial"/>
      <family val="2"/>
      <scheme val="minor"/>
    </font>
    <font>
      <sz val="12"/>
      <color theme="1"/>
      <name val="Arial"/>
      <family val="2"/>
      <scheme val="minor"/>
    </font>
    <font>
      <b/>
      <sz val="13"/>
      <color theme="1"/>
      <name val="Arial"/>
      <family val="2"/>
      <scheme val="minor"/>
    </font>
    <font>
      <b/>
      <i/>
      <sz val="13"/>
      <color theme="1"/>
      <name val="Arial"/>
      <family val="2"/>
      <scheme val="minor"/>
    </font>
    <font>
      <i/>
      <sz val="10"/>
      <color theme="1"/>
      <name val="Arial"/>
      <family val="2"/>
    </font>
    <font>
      <b/>
      <i/>
      <sz val="10"/>
      <color theme="1"/>
      <name val="Arial"/>
      <family val="2"/>
    </font>
  </fonts>
  <fills count="10">
    <fill>
      <patternFill patternType="none"/>
    </fill>
    <fill>
      <patternFill patternType="gray125"/>
    </fill>
    <fill>
      <patternFill patternType="solid">
        <fgColor rgb="FF0C343D"/>
        <bgColor rgb="FF0C343D"/>
      </patternFill>
    </fill>
    <fill>
      <patternFill patternType="solid">
        <fgColor rgb="FFFFF2CC"/>
        <bgColor rgb="FFFFF2CC"/>
      </patternFill>
    </fill>
    <fill>
      <patternFill patternType="solid">
        <fgColor rgb="FF134F5C"/>
        <bgColor rgb="FF134F5C"/>
      </patternFill>
    </fill>
    <fill>
      <patternFill patternType="solid">
        <fgColor rgb="FFFFFFFF"/>
        <bgColor rgb="FFFFFFFF"/>
      </patternFill>
    </fill>
    <fill>
      <patternFill patternType="solid">
        <fgColor rgb="FFA2C4C9"/>
        <bgColor rgb="FFA2C4C9"/>
      </patternFill>
    </fill>
    <fill>
      <patternFill patternType="solid">
        <fgColor rgb="FFD9D9D9"/>
        <bgColor rgb="FFD9D9D9"/>
      </patternFill>
    </fill>
    <fill>
      <patternFill patternType="solid">
        <fgColor rgb="FFEFEFEF"/>
        <bgColor rgb="FFEFEFEF"/>
      </patternFill>
    </fill>
    <fill>
      <patternFill patternType="solid">
        <fgColor rgb="FFD0E0E3"/>
        <bgColor rgb="FFD0E0E3"/>
      </patternFill>
    </fill>
  </fills>
  <borders count="56">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17">
    <xf numFmtId="0" fontId="0" fillId="0" borderId="0" xfId="0"/>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xf numFmtId="0" fontId="1" fillId="0" borderId="0" xfId="0" applyFont="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vertical="center"/>
    </xf>
    <xf numFmtId="0" fontId="4" fillId="0" borderId="0" xfId="0" applyFont="1" applyAlignment="1">
      <alignment horizontal="center" vertical="center" wrapText="1"/>
    </xf>
    <xf numFmtId="0" fontId="1" fillId="0" borderId="0" xfId="0" applyFont="1"/>
    <xf numFmtId="0" fontId="3" fillId="0" borderId="13" xfId="0" applyFont="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4" fillId="0" borderId="0" xfId="0" applyFont="1"/>
    <xf numFmtId="0" fontId="8" fillId="4" borderId="16"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4" borderId="19"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0" xfId="0" applyFont="1" applyBorder="1" applyAlignment="1">
      <alignment horizontal="center" vertical="center" wrapText="1"/>
    </xf>
    <xf numFmtId="0" fontId="1" fillId="5" borderId="20" xfId="0" applyFont="1" applyFill="1" applyBorder="1" applyAlignment="1">
      <alignment horizontal="center" vertical="center" wrapText="1"/>
    </xf>
    <xf numFmtId="0" fontId="1" fillId="0" borderId="21" xfId="0" applyFont="1" applyBorder="1" applyAlignment="1">
      <alignment horizontal="center" vertical="center" wrapText="1"/>
    </xf>
    <xf numFmtId="0" fontId="8" fillId="4" borderId="22" xfId="0" applyFont="1" applyFill="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3" fillId="0" borderId="8" xfId="0" applyFont="1" applyBorder="1" applyAlignment="1">
      <alignment horizontal="center"/>
    </xf>
    <xf numFmtId="0" fontId="3" fillId="0" borderId="0" xfId="0" applyFont="1" applyAlignment="1">
      <alignment horizontal="center"/>
    </xf>
    <xf numFmtId="0" fontId="3" fillId="0" borderId="9" xfId="0" applyFont="1" applyBorder="1" applyAlignment="1">
      <alignment horizontal="center"/>
    </xf>
    <xf numFmtId="0" fontId="10" fillId="0" borderId="8" xfId="0" applyFont="1" applyBorder="1" applyAlignment="1">
      <alignment horizontal="center"/>
    </xf>
    <xf numFmtId="0" fontId="11" fillId="0" borderId="9" xfId="0" applyFont="1" applyBorder="1" applyAlignment="1">
      <alignment horizontal="center"/>
    </xf>
    <xf numFmtId="0" fontId="1" fillId="0" borderId="8" xfId="0" applyFont="1" applyBorder="1"/>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11" xfId="0" applyFont="1" applyBorder="1"/>
    <xf numFmtId="0" fontId="1" fillId="0" borderId="12" xfId="0" applyFont="1" applyBorder="1" applyAlignment="1">
      <alignment vertical="center" wrapText="1"/>
    </xf>
    <xf numFmtId="0" fontId="1" fillId="0" borderId="0" xfId="0" applyFont="1" applyAlignment="1">
      <alignment vertical="center" wrapText="1"/>
    </xf>
    <xf numFmtId="0" fontId="2" fillId="3" borderId="28" xfId="0" applyFont="1" applyFill="1" applyBorder="1" applyAlignment="1">
      <alignment horizontal="center" vertical="center" wrapText="1"/>
    </xf>
    <xf numFmtId="0" fontId="11" fillId="0" borderId="29" xfId="0" applyFont="1" applyBorder="1" applyAlignment="1">
      <alignment horizontal="center" vertical="center" wrapText="1"/>
    </xf>
    <xf numFmtId="0" fontId="10" fillId="0" borderId="29" xfId="0" applyFont="1" applyBorder="1" applyAlignment="1">
      <alignment horizontal="center" vertical="center" wrapText="1"/>
    </xf>
    <xf numFmtId="0" fontId="1" fillId="8" borderId="2" xfId="0" applyFont="1" applyFill="1" applyBorder="1"/>
    <xf numFmtId="0" fontId="9" fillId="8" borderId="3" xfId="0" applyFont="1" applyFill="1" applyBorder="1" applyAlignment="1">
      <alignment horizontal="center" vertical="center" wrapText="1"/>
    </xf>
    <xf numFmtId="0" fontId="1" fillId="8" borderId="4" xfId="0" applyFont="1" applyFill="1" applyBorder="1"/>
    <xf numFmtId="0" fontId="1" fillId="8" borderId="8" xfId="0" applyFont="1" applyFill="1" applyBorder="1"/>
    <xf numFmtId="0" fontId="1" fillId="8" borderId="9" xfId="0" applyFont="1" applyFill="1" applyBorder="1"/>
    <xf numFmtId="0" fontId="1" fillId="5" borderId="8" xfId="0" applyFont="1" applyFill="1" applyBorder="1" applyAlignment="1">
      <alignment horizontal="left" vertical="center" wrapText="1"/>
    </xf>
    <xf numFmtId="0" fontId="1" fillId="5" borderId="0" xfId="0" applyFont="1" applyFill="1" applyAlignment="1">
      <alignment horizontal="left" vertical="center" wrapText="1"/>
    </xf>
    <xf numFmtId="0" fontId="1" fillId="5" borderId="9" xfId="0" applyFont="1" applyFill="1" applyBorder="1" applyAlignment="1">
      <alignment horizontal="left" vertical="center" wrapText="1"/>
    </xf>
    <xf numFmtId="0" fontId="1" fillId="8" borderId="0" xfId="0" applyFont="1" applyFill="1" applyAlignment="1">
      <alignment horizontal="left" vertical="top" wrapText="1"/>
    </xf>
    <xf numFmtId="0" fontId="3" fillId="8" borderId="0" xfId="0" applyFont="1" applyFill="1"/>
    <xf numFmtId="0" fontId="1" fillId="8" borderId="0" xfId="0" applyFont="1" applyFill="1"/>
    <xf numFmtId="0" fontId="1" fillId="5" borderId="0" xfId="0" applyFont="1" applyFill="1"/>
    <xf numFmtId="0" fontId="14" fillId="8" borderId="0" xfId="0" applyFont="1" applyFill="1"/>
    <xf numFmtId="0" fontId="1" fillId="8" borderId="10" xfId="0" applyFont="1" applyFill="1" applyBorder="1"/>
    <xf numFmtId="0" fontId="1" fillId="8" borderId="11" xfId="0" applyFont="1" applyFill="1" applyBorder="1"/>
    <xf numFmtId="0" fontId="1" fillId="8" borderId="12" xfId="0" applyFont="1" applyFill="1" applyBorder="1"/>
    <xf numFmtId="0" fontId="1" fillId="0" borderId="51" xfId="0" applyFont="1" applyBorder="1" applyAlignment="1">
      <alignment horizontal="left" vertical="center" wrapText="1"/>
    </xf>
    <xf numFmtId="0" fontId="1" fillId="0" borderId="0" xfId="0" applyFont="1" applyAlignment="1">
      <alignment horizontal="left" vertical="center" wrapText="1"/>
    </xf>
    <xf numFmtId="0" fontId="1" fillId="0" borderId="52" xfId="0" applyFont="1" applyBorder="1" applyAlignment="1">
      <alignment horizontal="left" vertical="center" wrapText="1"/>
    </xf>
    <xf numFmtId="0" fontId="5" fillId="2" borderId="46" xfId="0" applyFont="1" applyFill="1" applyBorder="1" applyAlignment="1">
      <alignment horizontal="center" vertical="center" wrapText="1"/>
    </xf>
    <xf numFmtId="0" fontId="6" fillId="0" borderId="47" xfId="0" applyFont="1" applyBorder="1"/>
    <xf numFmtId="0" fontId="6" fillId="0" borderId="48" xfId="0" applyFont="1" applyBorder="1"/>
    <xf numFmtId="0" fontId="6" fillId="0" borderId="49" xfId="0" applyFont="1" applyBorder="1"/>
    <xf numFmtId="0" fontId="6" fillId="0" borderId="6" xfId="0" applyFont="1" applyBorder="1"/>
    <xf numFmtId="0" fontId="6" fillId="0" borderId="50" xfId="0" applyFont="1" applyBorder="1"/>
    <xf numFmtId="0" fontId="7" fillId="0" borderId="51" xfId="0" applyFont="1" applyBorder="1" applyAlignment="1">
      <alignment horizontal="center" vertical="center" wrapText="1"/>
    </xf>
    <xf numFmtId="0" fontId="7" fillId="0" borderId="0" xfId="0" applyFont="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36" xfId="0" applyFont="1" applyBorder="1"/>
    <xf numFmtId="0" fontId="6" fillId="0" borderId="17" xfId="0" applyFont="1" applyBorder="1"/>
    <xf numFmtId="0" fontId="1" fillId="0" borderId="33" xfId="0" applyFont="1" applyBorder="1" applyAlignment="1">
      <alignment horizontal="center" vertical="center" wrapText="1"/>
    </xf>
    <xf numFmtId="0" fontId="6" fillId="0" borderId="21" xfId="0" applyFont="1" applyBorder="1"/>
    <xf numFmtId="0" fontId="6" fillId="0" borderId="34" xfId="0" applyFont="1" applyBorder="1"/>
    <xf numFmtId="0" fontId="6" fillId="0" borderId="37" xfId="0" applyFont="1" applyBorder="1"/>
    <xf numFmtId="0" fontId="0" fillId="0" borderId="0" xfId="0"/>
    <xf numFmtId="0" fontId="6" fillId="0" borderId="9" xfId="0" applyFont="1" applyBorder="1"/>
    <xf numFmtId="0" fontId="6" fillId="0" borderId="38" xfId="0" applyFont="1" applyBorder="1"/>
    <xf numFmtId="0" fontId="6" fillId="0" borderId="7" xfId="0" applyFont="1" applyBorder="1"/>
    <xf numFmtId="0" fontId="9" fillId="6" borderId="25" xfId="0" applyFont="1" applyFill="1" applyBorder="1" applyAlignment="1">
      <alignment horizontal="center" vertical="center" wrapText="1"/>
    </xf>
    <xf numFmtId="0" fontId="6" fillId="0" borderId="26" xfId="0" applyFont="1" applyBorder="1"/>
    <xf numFmtId="0" fontId="6" fillId="0" borderId="27" xfId="0" applyFont="1" applyBorder="1"/>
    <xf numFmtId="0" fontId="3" fillId="0" borderId="8" xfId="0" applyFont="1" applyBorder="1" applyAlignment="1">
      <alignment horizontal="center" vertical="center" wrapText="1"/>
    </xf>
    <xf numFmtId="0" fontId="6" fillId="0" borderId="8" xfId="0" applyFont="1" applyBorder="1"/>
    <xf numFmtId="0" fontId="3" fillId="0" borderId="9" xfId="0" applyFont="1" applyBorder="1" applyAlignment="1">
      <alignment horizontal="center" vertical="center" wrapText="1"/>
    </xf>
    <xf numFmtId="0" fontId="3" fillId="0" borderId="0" xfId="0" applyFont="1" applyAlignment="1">
      <alignment horizontal="center"/>
    </xf>
    <xf numFmtId="0" fontId="2"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35" xfId="0" applyFont="1" applyBorder="1"/>
    <xf numFmtId="0" fontId="6" fillId="0" borderId="16" xfId="0" applyFont="1" applyBorder="1"/>
    <xf numFmtId="0" fontId="1" fillId="7" borderId="32" xfId="0" applyFont="1" applyFill="1" applyBorder="1" applyAlignment="1">
      <alignment horizontal="center" vertical="center" wrapText="1"/>
    </xf>
    <xf numFmtId="0" fontId="6" fillId="0" borderId="39" xfId="0" applyFont="1" applyBorder="1"/>
    <xf numFmtId="0" fontId="6" fillId="0" borderId="40" xfId="0" applyFont="1" applyBorder="1"/>
    <xf numFmtId="0" fontId="6" fillId="0" borderId="41" xfId="0" applyFont="1" applyBorder="1"/>
    <xf numFmtId="0" fontId="6" fillId="0" borderId="11" xfId="0" applyFont="1" applyBorder="1"/>
    <xf numFmtId="0" fontId="6" fillId="0" borderId="12" xfId="0" applyFont="1" applyBorder="1"/>
    <xf numFmtId="0" fontId="9" fillId="9" borderId="2" xfId="0" applyFont="1" applyFill="1" applyBorder="1" applyAlignment="1">
      <alignment horizontal="center" vertical="center" wrapText="1"/>
    </xf>
    <xf numFmtId="0" fontId="6" fillId="0" borderId="3" xfId="0" applyFont="1" applyBorder="1"/>
    <xf numFmtId="0" fontId="6" fillId="0" borderId="4" xfId="0" applyFont="1" applyBorder="1"/>
    <xf numFmtId="0" fontId="6" fillId="0" borderId="5" xfId="0" applyFont="1" applyBorder="1"/>
    <xf numFmtId="0" fontId="12" fillId="5" borderId="8" xfId="0" applyFont="1" applyFill="1" applyBorder="1" applyAlignment="1">
      <alignment horizontal="center" vertical="center" wrapText="1"/>
    </xf>
    <xf numFmtId="0" fontId="6" fillId="0" borderId="10" xfId="0" applyFont="1" applyBorder="1"/>
    <xf numFmtId="0" fontId="13" fillId="3" borderId="2" xfId="0" applyFont="1" applyFill="1" applyBorder="1"/>
    <xf numFmtId="0" fontId="14" fillId="5" borderId="42" xfId="0" applyFont="1" applyFill="1" applyBorder="1"/>
    <xf numFmtId="0" fontId="6" fillId="0" borderId="43" xfId="0" applyFont="1" applyBorder="1"/>
    <xf numFmtId="0" fontId="6" fillId="0" borderId="44" xfId="0" applyFont="1" applyBorder="1"/>
    <xf numFmtId="0" fontId="1" fillId="5" borderId="45" xfId="0" applyFont="1" applyFill="1" applyBorder="1" applyAlignment="1">
      <alignment horizontal="left" vertical="top" wrapText="1"/>
    </xf>
    <xf numFmtId="0" fontId="6" fillId="0" borderId="21" xfId="0" applyFont="1" applyBorder="1" applyAlignment="1">
      <alignment horizontal="left" vertical="top" wrapText="1"/>
    </xf>
    <xf numFmtId="0" fontId="6" fillId="0" borderId="34" xfId="0" applyFont="1" applyBorder="1" applyAlignment="1">
      <alignment horizontal="left" vertical="top" wrapText="1"/>
    </xf>
    <xf numFmtId="0" fontId="6" fillId="0" borderId="8" xfId="0" applyFont="1" applyBorder="1" applyAlignment="1">
      <alignment horizontal="left" vertical="top" wrapText="1"/>
    </xf>
    <xf numFmtId="0" fontId="0" fillId="0" borderId="0" xfId="0"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'TABLA DE RESULTADOS'!$L$2</c:f>
              <c:strCache>
                <c:ptCount val="1"/>
                <c:pt idx="0">
                  <c:v>Declarado</c:v>
                </c:pt>
              </c:strCache>
            </c:strRef>
          </c:tx>
          <c:spPr>
            <a:ln w="28575" cap="rnd">
              <a:solidFill>
                <a:schemeClr val="accent1"/>
              </a:solidFill>
              <a:round/>
            </a:ln>
            <a:effectLst/>
          </c:spPr>
          <c:marker>
            <c:symbol val="none"/>
          </c:marker>
          <c:cat>
            <c:strRef>
              <c:f>'TABLA DE RESULTADOS'!$K$3:$K$6</c:f>
              <c:strCache>
                <c:ptCount val="4"/>
                <c:pt idx="0">
                  <c:v>Disciplína</c:v>
                </c:pt>
                <c:pt idx="1">
                  <c:v>Frecuencia</c:v>
                </c:pt>
                <c:pt idx="2">
                  <c:v>Aporte</c:v>
                </c:pt>
                <c:pt idx="3">
                  <c:v>Horizonte</c:v>
                </c:pt>
              </c:strCache>
            </c:strRef>
          </c:cat>
          <c:val>
            <c:numRef>
              <c:f>'TABLA DE RESULTADOS'!$L$3:$L$6</c:f>
              <c:numCache>
                <c:formatCode>General</c:formatCode>
                <c:ptCount val="4"/>
                <c:pt idx="0">
                  <c:v>3</c:v>
                </c:pt>
                <c:pt idx="1">
                  <c:v>4</c:v>
                </c:pt>
                <c:pt idx="2">
                  <c:v>2</c:v>
                </c:pt>
                <c:pt idx="3">
                  <c:v>3</c:v>
                </c:pt>
              </c:numCache>
            </c:numRef>
          </c:val>
          <c:extLst>
            <c:ext xmlns:c16="http://schemas.microsoft.com/office/drawing/2014/chart" uri="{C3380CC4-5D6E-409C-BE32-E72D297353CC}">
              <c16:uniqueId val="{00000000-4F51-AF47-A2AC-411A3A43DF69}"/>
            </c:ext>
          </c:extLst>
        </c:ser>
        <c:ser>
          <c:idx val="1"/>
          <c:order val="1"/>
          <c:tx>
            <c:strRef>
              <c:f>'TABLA DE RESULTADOS'!$M$2</c:f>
              <c:strCache>
                <c:ptCount val="1"/>
                <c:pt idx="0">
                  <c:v>Personalidad</c:v>
                </c:pt>
              </c:strCache>
            </c:strRef>
          </c:tx>
          <c:spPr>
            <a:ln w="28575" cap="rnd">
              <a:solidFill>
                <a:schemeClr val="accent2"/>
              </a:solidFill>
              <a:round/>
            </a:ln>
            <a:effectLst/>
          </c:spPr>
          <c:marker>
            <c:symbol val="none"/>
          </c:marker>
          <c:cat>
            <c:strRef>
              <c:f>'TABLA DE RESULTADOS'!$K$3:$K$6</c:f>
              <c:strCache>
                <c:ptCount val="4"/>
                <c:pt idx="0">
                  <c:v>Disciplína</c:v>
                </c:pt>
                <c:pt idx="1">
                  <c:v>Frecuencia</c:v>
                </c:pt>
                <c:pt idx="2">
                  <c:v>Aporte</c:v>
                </c:pt>
                <c:pt idx="3">
                  <c:v>Horizonte</c:v>
                </c:pt>
              </c:strCache>
            </c:strRef>
          </c:cat>
          <c:val>
            <c:numRef>
              <c:f>'TABLA DE RESULTADOS'!$M$3:$M$6</c:f>
              <c:numCache>
                <c:formatCode>General</c:formatCode>
                <c:ptCount val="4"/>
                <c:pt idx="0">
                  <c:v>3</c:v>
                </c:pt>
                <c:pt idx="1">
                  <c:v>4</c:v>
                </c:pt>
                <c:pt idx="2">
                  <c:v>3</c:v>
                </c:pt>
                <c:pt idx="3">
                  <c:v>3</c:v>
                </c:pt>
              </c:numCache>
            </c:numRef>
          </c:val>
          <c:extLst>
            <c:ext xmlns:c16="http://schemas.microsoft.com/office/drawing/2014/chart" uri="{C3380CC4-5D6E-409C-BE32-E72D297353CC}">
              <c16:uniqueId val="{00000001-4F51-AF47-A2AC-411A3A43DF69}"/>
            </c:ext>
          </c:extLst>
        </c:ser>
        <c:dLbls>
          <c:showLegendKey val="0"/>
          <c:showVal val="0"/>
          <c:showCatName val="0"/>
          <c:showSerName val="0"/>
          <c:showPercent val="0"/>
          <c:showBubbleSize val="0"/>
        </c:dLbls>
        <c:axId val="981313872"/>
        <c:axId val="981315584"/>
      </c:radarChart>
      <c:catAx>
        <c:axId val="98131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81315584"/>
        <c:crosses val="autoZero"/>
        <c:auto val="1"/>
        <c:lblAlgn val="ctr"/>
        <c:lblOffset val="100"/>
        <c:noMultiLvlLbl val="0"/>
      </c:catAx>
      <c:valAx>
        <c:axId val="9813155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813138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88900</xdr:colOff>
      <xdr:row>2</xdr:row>
      <xdr:rowOff>139700</xdr:rowOff>
    </xdr:from>
    <xdr:to>
      <xdr:col>5</xdr:col>
      <xdr:colOff>2527300</xdr:colOff>
      <xdr:row>12</xdr:row>
      <xdr:rowOff>63500</xdr:rowOff>
    </xdr:to>
    <xdr:graphicFrame macro="">
      <xdr:nvGraphicFramePr>
        <xdr:cNvPr id="3" name="Gráfico 2">
          <a:extLst>
            <a:ext uri="{FF2B5EF4-FFF2-40B4-BE49-F238E27FC236}">
              <a16:creationId xmlns:a16="http://schemas.microsoft.com/office/drawing/2014/main" id="{E09F0DB6-08F3-424B-92CD-EC60893DEB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00"/>
  <sheetViews>
    <sheetView showGridLines="0" topLeftCell="C1" workbookViewId="0">
      <selection activeCell="K2" sqref="K2:M6"/>
    </sheetView>
  </sheetViews>
  <sheetFormatPr baseColWidth="10" defaultColWidth="12.6640625" defaultRowHeight="15.75" customHeight="1" x14ac:dyDescent="0.15"/>
  <cols>
    <col min="1" max="1" width="5.5" customWidth="1"/>
    <col min="3" max="3" width="37.6640625" customWidth="1"/>
    <col min="4" max="4" width="59.1640625" customWidth="1"/>
  </cols>
  <sheetData>
    <row r="1" spans="1:27" ht="13" x14ac:dyDescent="0.15">
      <c r="G1" s="1"/>
      <c r="H1" s="1"/>
      <c r="I1" s="1"/>
      <c r="J1" s="1"/>
      <c r="K1" s="1"/>
      <c r="L1" s="1"/>
    </row>
    <row r="2" spans="1:27" ht="14" x14ac:dyDescent="0.15">
      <c r="B2" s="2" t="s">
        <v>0</v>
      </c>
      <c r="C2" s="2" t="s">
        <v>1</v>
      </c>
      <c r="D2" s="2" t="s">
        <v>2</v>
      </c>
      <c r="G2" s="3" t="s">
        <v>3</v>
      </c>
      <c r="H2" s="3"/>
      <c r="I2" s="3"/>
      <c r="K2" s="4" t="s">
        <v>4</v>
      </c>
      <c r="L2" s="4" t="s">
        <v>5</v>
      </c>
      <c r="M2" s="4" t="s">
        <v>3</v>
      </c>
    </row>
    <row r="3" spans="1:27" ht="37.5" customHeight="1" x14ac:dyDescent="0.15">
      <c r="A3" s="5">
        <f>COUNTIF(TEST!$AA$13:$AA$27,B3)</f>
        <v>0</v>
      </c>
      <c r="B3" s="6" t="s">
        <v>6</v>
      </c>
      <c r="C3" s="6" t="s">
        <v>7</v>
      </c>
      <c r="D3" s="6" t="s">
        <v>8</v>
      </c>
      <c r="G3" s="1" t="s">
        <v>9</v>
      </c>
      <c r="H3" s="1" t="str">
        <f>IF(SUM(A3:A6)&gt;0,VLOOKUP(MAX(A3:A6),A3:D6,3,0),"")</f>
        <v/>
      </c>
      <c r="I3" s="1" t="str">
        <f>IF(SUM(A3:A6)&gt;0,VLOOKUP(MAX(A3:A6),A3:D6,4,0),"")</f>
        <v/>
      </c>
      <c r="J3" s="1" t="str">
        <f>VLOOKUP(MAX(A3:A6),A3:D6,2,0)</f>
        <v>D1</v>
      </c>
      <c r="K3" s="1" t="s">
        <v>9</v>
      </c>
      <c r="L3" s="1">
        <f ca="1">IFERROR(__xludf.DUMMYFUNCTION("IF(H3="""",0,VALUE(REGEXEXTRACT(J20,""\d+""))
)"),3)</f>
        <v>3</v>
      </c>
      <c r="M3" s="1">
        <f ca="1">IFERROR(__xludf.DUMMYFUNCTION("IF(H20="""",0,VALUE(REGEXEXTRACT(J3,""\d+""))
)"),3)</f>
        <v>3</v>
      </c>
    </row>
    <row r="4" spans="1:27" ht="37.5" customHeight="1" x14ac:dyDescent="0.15">
      <c r="A4" s="5">
        <f>COUNTIF(TEST!$AA$13:$AA$27,B4)</f>
        <v>0</v>
      </c>
      <c r="B4" s="6" t="s">
        <v>10</v>
      </c>
      <c r="C4" s="6" t="s">
        <v>11</v>
      </c>
      <c r="D4" s="6" t="s">
        <v>12</v>
      </c>
      <c r="G4" s="1" t="s">
        <v>13</v>
      </c>
      <c r="H4" s="1" t="str">
        <f>IF(SUM(A7:A10)&gt;0,VLOOKUP(MAX(A7:A10),A7:D10,3,0),"")</f>
        <v/>
      </c>
      <c r="I4" s="1" t="str">
        <f>IF(SUM(A7:A10)&gt;0,VLOOKUP(MAX(A7:A10),A7:D10,4,0),"")</f>
        <v/>
      </c>
      <c r="J4" s="1" t="str">
        <f>VLOOKUP(MAX(A7:A10),A7:D10,2,0)</f>
        <v>F1</v>
      </c>
      <c r="K4" s="1" t="s">
        <v>13</v>
      </c>
      <c r="L4" s="1">
        <f ca="1">IFERROR(__xludf.DUMMYFUNCTION("IF(H4="""",0,VALUE(REGEXEXTRACT(J21,""\d+""))
)"),4)</f>
        <v>4</v>
      </c>
      <c r="M4" s="1">
        <f ca="1">IFERROR(__xludf.DUMMYFUNCTION("IF(H21="""",0,VALUE(REGEXEXTRACT(J4,""\d+""))
)"),4)</f>
        <v>4</v>
      </c>
    </row>
    <row r="5" spans="1:27" ht="37.5" customHeight="1" x14ac:dyDescent="0.15">
      <c r="A5" s="5">
        <f>COUNTIF(TEST!$AA$13:$AA$27,B5)</f>
        <v>0</v>
      </c>
      <c r="B5" s="6" t="s">
        <v>14</v>
      </c>
      <c r="C5" s="6" t="s">
        <v>15</v>
      </c>
      <c r="D5" s="6" t="s">
        <v>16</v>
      </c>
      <c r="G5" s="1" t="s">
        <v>17</v>
      </c>
      <c r="H5" s="1" t="str">
        <f>IF(SUM(A11:A13)&gt;0,VLOOKUP(MAX(A11:A13),A11:D13,3,0),"")</f>
        <v/>
      </c>
      <c r="I5" s="1" t="str">
        <f>IF(SUM(A11:A13)&gt;0,VLOOKUP(MAX(A11:A13),A11:D13,4,0),"")</f>
        <v/>
      </c>
      <c r="J5" s="1" t="str">
        <f>VLOOKUP(MAX(A11:A13),A11:D13,2,0)</f>
        <v>A1</v>
      </c>
      <c r="K5" s="1" t="s">
        <v>17</v>
      </c>
      <c r="L5" s="1">
        <f ca="1">IFERROR(__xludf.DUMMYFUNCTION("IF(H5="""",0,VALUE(REGEXEXTRACT(J22,""\d+""))
)"),2)</f>
        <v>2</v>
      </c>
      <c r="M5" s="1">
        <f ca="1">IFERROR(__xludf.DUMMYFUNCTION("IF(H22="""",0,VALUE(REGEXEXTRACT(J5,""\d+""))
)"),3)</f>
        <v>3</v>
      </c>
    </row>
    <row r="6" spans="1:27" ht="37.5" customHeight="1" x14ac:dyDescent="0.15">
      <c r="A6" s="5">
        <f>COUNTIF(TEST!$AA$13:$AA$27,B6)</f>
        <v>0</v>
      </c>
      <c r="B6" s="6" t="s">
        <v>18</v>
      </c>
      <c r="C6" s="6" t="s">
        <v>19</v>
      </c>
      <c r="D6" s="6" t="s">
        <v>20</v>
      </c>
      <c r="G6" s="1" t="s">
        <v>21</v>
      </c>
      <c r="H6" s="1" t="str">
        <f>IF(SUM(A14:A16)&gt;0,VLOOKUP(MAX(A14:A16),A14:D16,3,0),"")</f>
        <v/>
      </c>
      <c r="I6" s="1" t="str">
        <f>IF(SUM(A14:A16)&gt;0,VLOOKUP(MAX(A14:A16),A14:D16,4,0),"")</f>
        <v/>
      </c>
      <c r="J6" s="1" t="str">
        <f>VLOOKUP(MAX(A14:A16),A14:D16,2,0)</f>
        <v>H1</v>
      </c>
      <c r="K6" s="1" t="s">
        <v>21</v>
      </c>
      <c r="L6" s="1">
        <f ca="1">IFERROR(__xludf.DUMMYFUNCTION("IF(H6="""",0,VALUE(REGEXEXTRACT(J23,""\d+""))
)"),3)</f>
        <v>3</v>
      </c>
      <c r="M6" s="1">
        <f ca="1">IFERROR(__xludf.DUMMYFUNCTION("IF(H23="""",0,VALUE(REGEXEXTRACT(J6,""\d+""))
)"),3)</f>
        <v>3</v>
      </c>
    </row>
    <row r="7" spans="1:27" ht="37.5" customHeight="1" x14ac:dyDescent="0.15">
      <c r="A7" s="5">
        <f>COUNTIF(TEST!$AA$13:$AA$27,B7)</f>
        <v>0</v>
      </c>
      <c r="B7" s="6" t="s">
        <v>22</v>
      </c>
      <c r="C7" s="6" t="s">
        <v>23</v>
      </c>
      <c r="D7" s="6" t="s">
        <v>24</v>
      </c>
      <c r="G7" s="1"/>
      <c r="H7" s="1"/>
      <c r="I7" s="1"/>
    </row>
    <row r="8" spans="1:27" ht="37.5" customHeight="1" x14ac:dyDescent="0.15">
      <c r="A8" s="5">
        <f>COUNTIF(TEST!$AA$13:$AA$27,B8)</f>
        <v>0</v>
      </c>
      <c r="B8" s="6" t="s">
        <v>25</v>
      </c>
      <c r="C8" s="6" t="s">
        <v>26</v>
      </c>
      <c r="D8" s="6" t="s">
        <v>27</v>
      </c>
      <c r="G8" s="1"/>
      <c r="H8" s="1"/>
      <c r="I8" s="1"/>
      <c r="J8" s="1"/>
      <c r="K8" s="1"/>
      <c r="L8" s="1"/>
    </row>
    <row r="9" spans="1:27" ht="37.5" customHeight="1" x14ac:dyDescent="0.15">
      <c r="A9" s="5">
        <f>COUNTIF(TEST!$AA$13:$AA$27,B9)</f>
        <v>0</v>
      </c>
      <c r="B9" s="6" t="s">
        <v>28</v>
      </c>
      <c r="C9" s="6" t="s">
        <v>29</v>
      </c>
      <c r="D9" s="6" t="s">
        <v>30</v>
      </c>
      <c r="G9" s="1"/>
      <c r="H9" s="1"/>
      <c r="I9" s="1"/>
      <c r="J9" s="1"/>
      <c r="K9" s="1"/>
      <c r="L9" s="1"/>
    </row>
    <row r="10" spans="1:27" ht="37.5" customHeight="1" x14ac:dyDescent="0.15">
      <c r="A10" s="5">
        <f>COUNTIF(TEST!$AA$13:$AA$27,B10)</f>
        <v>0</v>
      </c>
      <c r="B10" s="6" t="s">
        <v>31</v>
      </c>
      <c r="C10" s="6" t="s">
        <v>32</v>
      </c>
      <c r="D10" s="6" t="s">
        <v>33</v>
      </c>
      <c r="G10" s="1"/>
      <c r="H10" s="1"/>
      <c r="I10" s="1"/>
      <c r="J10" s="1"/>
      <c r="K10" s="1"/>
      <c r="L10" s="1"/>
    </row>
    <row r="11" spans="1:27" ht="37.5" customHeight="1" x14ac:dyDescent="0.15">
      <c r="A11" s="5">
        <f>COUNTIF(TEST!$AA$13:$AA$27,B11)</f>
        <v>0</v>
      </c>
      <c r="B11" s="6" t="s">
        <v>34</v>
      </c>
      <c r="C11" s="6" t="s">
        <v>35</v>
      </c>
      <c r="D11" s="6" t="s">
        <v>36</v>
      </c>
      <c r="G11" s="1"/>
      <c r="H11" s="1"/>
      <c r="I11" s="1"/>
      <c r="J11" s="1"/>
      <c r="K11" s="1"/>
      <c r="L11" s="1"/>
    </row>
    <row r="12" spans="1:27" ht="37.5" customHeight="1" x14ac:dyDescent="0.15">
      <c r="A12" s="5">
        <f>COUNTIF(TEST!$AA$13:$AA$27,B12)</f>
        <v>0</v>
      </c>
      <c r="B12" s="6" t="s">
        <v>37</v>
      </c>
      <c r="C12" s="6" t="s">
        <v>38</v>
      </c>
      <c r="D12" s="6" t="s">
        <v>39</v>
      </c>
      <c r="G12" s="1"/>
      <c r="H12" s="1"/>
      <c r="I12" s="1"/>
      <c r="J12" s="1"/>
      <c r="K12" s="1"/>
      <c r="L12" s="1"/>
    </row>
    <row r="13" spans="1:27" ht="37.5" customHeight="1" x14ac:dyDescent="0.15">
      <c r="A13" s="5">
        <f>COUNTIF(TEST!$AA$13:$AA$27,B13)</f>
        <v>0</v>
      </c>
      <c r="B13" s="6" t="s">
        <v>40</v>
      </c>
      <c r="C13" s="6" t="s">
        <v>41</v>
      </c>
      <c r="D13" s="6" t="s">
        <v>42</v>
      </c>
      <c r="G13" s="1"/>
      <c r="H13" s="1"/>
      <c r="I13" s="1"/>
      <c r="J13" s="1"/>
      <c r="K13" s="1"/>
      <c r="L13" s="1"/>
    </row>
    <row r="14" spans="1:27" ht="37.5" customHeight="1" x14ac:dyDescent="0.15">
      <c r="A14" s="5">
        <f>COUNTIF(TEST!$AA$13:$AA$27,B14)</f>
        <v>0</v>
      </c>
      <c r="B14" s="6" t="s">
        <v>43</v>
      </c>
      <c r="C14" s="6" t="s">
        <v>44</v>
      </c>
      <c r="D14" s="6" t="s">
        <v>45</v>
      </c>
      <c r="G14" s="1"/>
      <c r="H14" s="1"/>
      <c r="I14" s="1"/>
      <c r="J14" s="1"/>
      <c r="K14" s="1"/>
      <c r="L14" s="1"/>
    </row>
    <row r="15" spans="1:27" ht="37.5" customHeight="1" x14ac:dyDescent="0.15">
      <c r="A15" s="5">
        <f>COUNTIF(TEST!$AA$13:$AA$27,B15)</f>
        <v>0</v>
      </c>
      <c r="B15" s="6" t="s">
        <v>46</v>
      </c>
      <c r="C15" s="6" t="s">
        <v>47</v>
      </c>
      <c r="D15" s="6" t="s">
        <v>48</v>
      </c>
      <c r="G15" s="1"/>
      <c r="H15" s="1"/>
      <c r="I15" s="1"/>
      <c r="J15" s="1"/>
      <c r="K15" s="1"/>
      <c r="L15" s="1"/>
    </row>
    <row r="16" spans="1:27" ht="37.5" customHeight="1" x14ac:dyDescent="0.15">
      <c r="A16" s="5">
        <f>COUNTIF(TEST!$AA$13:$AA$27,B16)</f>
        <v>0</v>
      </c>
      <c r="B16" s="6" t="s">
        <v>49</v>
      </c>
      <c r="C16" s="6" t="s">
        <v>50</v>
      </c>
      <c r="D16" s="6" t="s">
        <v>51</v>
      </c>
      <c r="F16" s="1"/>
      <c r="G16" s="1"/>
      <c r="H16" s="1"/>
      <c r="I16" s="1"/>
      <c r="J16" s="1"/>
      <c r="K16" s="1"/>
      <c r="L16" s="1"/>
      <c r="M16" s="1"/>
      <c r="N16" s="1"/>
      <c r="O16" s="1"/>
      <c r="P16" s="1"/>
      <c r="Q16" s="1"/>
      <c r="R16" s="1"/>
      <c r="S16" s="1"/>
      <c r="T16" s="1"/>
      <c r="U16" s="1"/>
      <c r="V16" s="1"/>
      <c r="W16" s="1"/>
      <c r="X16" s="1"/>
      <c r="Y16" s="1"/>
      <c r="Z16" s="1"/>
      <c r="AA16" s="1"/>
    </row>
    <row r="17" spans="1:27" ht="37.5" customHeight="1" x14ac:dyDescent="0.15">
      <c r="A17" s="7"/>
      <c r="B17" s="8"/>
      <c r="C17" s="8"/>
      <c r="D17" s="8"/>
      <c r="E17" s="1"/>
      <c r="F17" s="1"/>
      <c r="G17" s="1"/>
      <c r="H17" s="1"/>
      <c r="I17" s="1"/>
      <c r="J17" s="1"/>
      <c r="K17" s="1"/>
      <c r="L17" s="1"/>
      <c r="M17" s="1"/>
      <c r="N17" s="1"/>
      <c r="O17" s="1"/>
      <c r="P17" s="1"/>
      <c r="Q17" s="1"/>
      <c r="R17" s="1"/>
      <c r="S17" s="1"/>
      <c r="T17" s="1"/>
      <c r="U17" s="1"/>
      <c r="V17" s="1"/>
      <c r="W17" s="1"/>
      <c r="X17" s="1"/>
      <c r="Y17" s="1"/>
      <c r="Z17" s="1"/>
      <c r="AA17" s="1"/>
    </row>
    <row r="18" spans="1:27" ht="15.75" customHeight="1" x14ac:dyDescent="0.15">
      <c r="A18" s="7"/>
      <c r="B18" s="2" t="s">
        <v>0</v>
      </c>
      <c r="C18" s="2" t="s">
        <v>1</v>
      </c>
      <c r="D18" s="2" t="s">
        <v>2</v>
      </c>
      <c r="E18" s="1"/>
      <c r="G18" s="3" t="s">
        <v>5</v>
      </c>
      <c r="H18" s="3"/>
      <c r="I18" s="3"/>
      <c r="J18" s="1"/>
      <c r="K18" s="1"/>
      <c r="L18" s="1"/>
      <c r="M18" s="1"/>
      <c r="N18" s="1"/>
      <c r="O18" s="1"/>
      <c r="P18" s="1"/>
      <c r="Q18" s="1"/>
      <c r="R18" s="1"/>
      <c r="S18" s="1"/>
      <c r="T18" s="1"/>
      <c r="U18" s="1"/>
      <c r="V18" s="1"/>
      <c r="W18" s="1"/>
      <c r="X18" s="1"/>
      <c r="Y18" s="1"/>
      <c r="Z18" s="1"/>
      <c r="AA18" s="1"/>
    </row>
    <row r="19" spans="1:27" ht="37.5" customHeight="1" x14ac:dyDescent="0.15">
      <c r="A19" s="1">
        <f>COUNTIF(TEST!$AA$28:$AA$32,B19)</f>
        <v>0</v>
      </c>
      <c r="B19" s="6" t="s">
        <v>52</v>
      </c>
      <c r="C19" s="6" t="s">
        <v>53</v>
      </c>
      <c r="D19" s="6" t="s">
        <v>54</v>
      </c>
      <c r="G19" s="1" t="s">
        <v>55</v>
      </c>
      <c r="H19" s="1" t="str">
        <f>IF(SUM(A19:A22)&gt;0,VLOOKUP(MAX(A19:A22),A19:D22,3,0),"")</f>
        <v/>
      </c>
      <c r="I19" s="1" t="str">
        <f>IF(SUM(A19:A22)&gt;0,VLOOKUP(MAX(A19:A22),A19:D22,4,0),"")</f>
        <v/>
      </c>
      <c r="J19" s="1"/>
      <c r="K19" s="1"/>
      <c r="L19" s="1"/>
      <c r="M19" s="1"/>
      <c r="N19" s="1"/>
      <c r="O19" s="1"/>
      <c r="P19" s="1"/>
      <c r="Q19" s="1"/>
      <c r="R19" s="1"/>
      <c r="S19" s="1"/>
      <c r="T19" s="1"/>
      <c r="U19" s="1"/>
      <c r="V19" s="1"/>
      <c r="W19" s="1"/>
      <c r="X19" s="1"/>
      <c r="Y19" s="1"/>
      <c r="Z19" s="1"/>
      <c r="AA19" s="1"/>
    </row>
    <row r="20" spans="1:27" ht="37.5" customHeight="1" x14ac:dyDescent="0.15">
      <c r="A20" s="1">
        <f>COUNTIF(TEST!$AA$28:$AA$32,B20)</f>
        <v>0</v>
      </c>
      <c r="B20" s="6" t="s">
        <v>56</v>
      </c>
      <c r="C20" s="6" t="s">
        <v>57</v>
      </c>
      <c r="D20" s="6" t="s">
        <v>58</v>
      </c>
      <c r="G20" s="1" t="s">
        <v>9</v>
      </c>
      <c r="H20" s="1" t="str">
        <f>IF(SUM(A33:A36)&gt;0,VLOOKUP(MAX(A33:A36),A33:D36,3,0),"")</f>
        <v/>
      </c>
      <c r="I20" s="1" t="str">
        <f>IF(SUM(A33:A36)&gt;0,VLOOKUP(MAX(A33:A36),A33:D36,4,0),"")</f>
        <v/>
      </c>
      <c r="J20" s="1" t="str">
        <f>VLOOKUP(MAX(A33:A36),A33:D36,2,0)</f>
        <v>D1</v>
      </c>
      <c r="L20" s="1"/>
      <c r="M20" s="1"/>
      <c r="N20" s="1"/>
      <c r="O20" s="1"/>
      <c r="P20" s="1"/>
      <c r="Q20" s="1"/>
      <c r="R20" s="1"/>
      <c r="S20" s="1"/>
      <c r="T20" s="1"/>
      <c r="U20" s="1"/>
      <c r="V20" s="1"/>
      <c r="W20" s="1"/>
      <c r="X20" s="1"/>
      <c r="Y20" s="1"/>
      <c r="Z20" s="1"/>
      <c r="AA20" s="1"/>
    </row>
    <row r="21" spans="1:27" ht="37.5" customHeight="1" x14ac:dyDescent="0.15">
      <c r="A21" s="1">
        <f>COUNTIF(TEST!$AA$28:$AA$32,B21)</f>
        <v>0</v>
      </c>
      <c r="B21" s="6" t="s">
        <v>59</v>
      </c>
      <c r="C21" s="6" t="s">
        <v>60</v>
      </c>
      <c r="D21" s="6" t="s">
        <v>61</v>
      </c>
      <c r="G21" s="1" t="s">
        <v>13</v>
      </c>
      <c r="H21" s="1" t="str">
        <f>IF(SUM(A29:A32)&gt;0,VLOOKUP(MAX(A29:A32),A29:D32,3,0),"")</f>
        <v/>
      </c>
      <c r="I21" s="1" t="str">
        <f>IF(SUM(A29:A32)&gt;0,VLOOKUP(MAX(A29:A32),A29:D32,4,0),"")</f>
        <v/>
      </c>
      <c r="J21" s="1" t="str">
        <f>VLOOKUP(MAX(A29:A32),A29:D32,2,0)</f>
        <v>F1</v>
      </c>
      <c r="L21" s="1"/>
    </row>
    <row r="22" spans="1:27" ht="37.5" customHeight="1" x14ac:dyDescent="0.15">
      <c r="A22" s="1">
        <f>COUNTIF(TEST!$AA$28:$AA$32,B22)</f>
        <v>0</v>
      </c>
      <c r="B22" s="6" t="s">
        <v>62</v>
      </c>
      <c r="C22" s="6" t="s">
        <v>63</v>
      </c>
      <c r="D22" s="6" t="s">
        <v>64</v>
      </c>
      <c r="G22" s="1" t="s">
        <v>65</v>
      </c>
      <c r="H22" s="1" t="str">
        <f>IF(SUM(A26:A28)&gt;0,VLOOKUP(MAX(A26:A28),A26:D28,3,0),"")</f>
        <v/>
      </c>
      <c r="I22" s="1" t="str">
        <f>IF(SUM(A26:A28)&gt;0,VLOOKUP(MAX(A26:A28),A26:D28,4,0),"")</f>
        <v/>
      </c>
      <c r="J22" s="1" t="str">
        <f>VLOOKUP(MAX(A26:A28),A26:D28,2,0)</f>
        <v>A1</v>
      </c>
      <c r="L22" s="1"/>
    </row>
    <row r="23" spans="1:27" ht="37.5" customHeight="1" x14ac:dyDescent="0.15">
      <c r="A23" s="1">
        <f>COUNTIF(TEST!$AA$28:$AA$32,B23)</f>
        <v>0</v>
      </c>
      <c r="B23" s="6" t="s">
        <v>43</v>
      </c>
      <c r="C23" s="6" t="s">
        <v>66</v>
      </c>
      <c r="D23" s="6" t="s">
        <v>67</v>
      </c>
      <c r="G23" s="1" t="s">
        <v>21</v>
      </c>
      <c r="H23" s="1" t="str">
        <f>IF(SUM(A23:A25)&gt;0,VLOOKUP(MAX(A23:A25),A23:D25,3,0),"")</f>
        <v/>
      </c>
      <c r="I23" s="1" t="str">
        <f>IF(SUM(A23:A25)&gt;0,VLOOKUP(MAX(A23:A25),A23:D25,4,0),"")</f>
        <v/>
      </c>
      <c r="J23" s="1" t="str">
        <f>VLOOKUP(MAX(A23:A25),A23:D25,2,0)</f>
        <v>H1</v>
      </c>
      <c r="L23" s="1"/>
    </row>
    <row r="24" spans="1:27" ht="37.5" customHeight="1" x14ac:dyDescent="0.15">
      <c r="A24" s="1">
        <f>COUNTIF(TEST!$AA$28:$AA$32,B24)</f>
        <v>0</v>
      </c>
      <c r="B24" s="6" t="s">
        <v>46</v>
      </c>
      <c r="C24" s="6" t="s">
        <v>68</v>
      </c>
      <c r="D24" s="6" t="s">
        <v>69</v>
      </c>
      <c r="G24" s="1"/>
      <c r="H24" s="1"/>
      <c r="I24" s="1"/>
      <c r="J24" s="1"/>
      <c r="K24" s="1"/>
      <c r="L24" s="1"/>
    </row>
    <row r="25" spans="1:27" ht="37.5" customHeight="1" x14ac:dyDescent="0.15">
      <c r="A25" s="1">
        <f>COUNTIF(TEST!$AA$28:$AA$32,B25)</f>
        <v>0</v>
      </c>
      <c r="B25" s="6" t="s">
        <v>49</v>
      </c>
      <c r="C25" s="6" t="s">
        <v>70</v>
      </c>
      <c r="D25" s="6" t="s">
        <v>71</v>
      </c>
      <c r="G25" s="1"/>
      <c r="H25" s="1"/>
      <c r="I25" s="1"/>
      <c r="J25" s="1"/>
      <c r="K25" s="1"/>
      <c r="L25" s="1"/>
    </row>
    <row r="26" spans="1:27" ht="37.5" customHeight="1" x14ac:dyDescent="0.15">
      <c r="A26" s="1">
        <f>COUNTIF(TEST!$AA$28:$AA$32,B26)</f>
        <v>0</v>
      </c>
      <c r="B26" s="6" t="s">
        <v>34</v>
      </c>
      <c r="C26" s="6" t="s">
        <v>72</v>
      </c>
      <c r="D26" s="6" t="s">
        <v>73</v>
      </c>
      <c r="G26" s="1"/>
      <c r="H26" s="1"/>
      <c r="I26" s="1"/>
      <c r="J26" s="1"/>
      <c r="K26" s="1"/>
      <c r="L26" s="1"/>
    </row>
    <row r="27" spans="1:27" ht="37.5" customHeight="1" x14ac:dyDescent="0.15">
      <c r="A27" s="1">
        <f>COUNTIF(TEST!$AA$28:$AA$32,B27)</f>
        <v>0</v>
      </c>
      <c r="B27" s="6" t="s">
        <v>37</v>
      </c>
      <c r="C27" s="6" t="s">
        <v>74</v>
      </c>
      <c r="D27" s="6" t="s">
        <v>75</v>
      </c>
      <c r="G27" s="1"/>
      <c r="H27" s="1"/>
      <c r="I27" s="1"/>
      <c r="J27" s="1"/>
      <c r="K27" s="1"/>
      <c r="L27" s="1"/>
    </row>
    <row r="28" spans="1:27" ht="37.5" customHeight="1" x14ac:dyDescent="0.15">
      <c r="A28" s="1">
        <f>COUNTIF(TEST!$AA$28:$AA$32,B28)</f>
        <v>0</v>
      </c>
      <c r="B28" s="6" t="s">
        <v>40</v>
      </c>
      <c r="C28" s="6" t="s">
        <v>76</v>
      </c>
      <c r="D28" s="6" t="s">
        <v>77</v>
      </c>
      <c r="G28" s="1"/>
      <c r="H28" s="1"/>
      <c r="I28" s="1"/>
      <c r="J28" s="1"/>
      <c r="K28" s="1"/>
      <c r="L28" s="1"/>
    </row>
    <row r="29" spans="1:27" ht="37.5" customHeight="1" x14ac:dyDescent="0.15">
      <c r="A29" s="1">
        <f>COUNTIF(TEST!$AA$28:$AA$32,B29)</f>
        <v>0</v>
      </c>
      <c r="B29" s="6" t="s">
        <v>22</v>
      </c>
      <c r="C29" s="6" t="s">
        <v>78</v>
      </c>
      <c r="D29" s="6" t="s">
        <v>79</v>
      </c>
      <c r="G29" s="1"/>
      <c r="H29" s="1"/>
      <c r="I29" s="1"/>
      <c r="J29" s="1"/>
      <c r="K29" s="1"/>
      <c r="L29" s="1"/>
    </row>
    <row r="30" spans="1:27" ht="37.5" customHeight="1" x14ac:dyDescent="0.15">
      <c r="A30" s="1">
        <f>COUNTIF(TEST!$AA$28:$AA$32,B30)</f>
        <v>0</v>
      </c>
      <c r="B30" s="6" t="s">
        <v>25</v>
      </c>
      <c r="C30" s="6" t="s">
        <v>80</v>
      </c>
      <c r="D30" s="6" t="s">
        <v>81</v>
      </c>
      <c r="G30" s="1"/>
      <c r="H30" s="1"/>
      <c r="I30" s="1"/>
      <c r="J30" s="1"/>
      <c r="K30" s="1"/>
      <c r="L30" s="1"/>
    </row>
    <row r="31" spans="1:27" ht="37.5" customHeight="1" x14ac:dyDescent="0.15">
      <c r="A31" s="1">
        <f>COUNTIF(TEST!$AA$28:$AA$32,B31)</f>
        <v>0</v>
      </c>
      <c r="B31" s="6" t="s">
        <v>28</v>
      </c>
      <c r="C31" s="6" t="s">
        <v>82</v>
      </c>
      <c r="D31" s="6" t="s">
        <v>83</v>
      </c>
      <c r="G31" s="1"/>
      <c r="H31" s="1"/>
      <c r="I31" s="1"/>
      <c r="J31" s="1"/>
      <c r="K31" s="1"/>
      <c r="L31" s="1"/>
    </row>
    <row r="32" spans="1:27" ht="37.5" customHeight="1" x14ac:dyDescent="0.15">
      <c r="A32" s="1">
        <f>COUNTIF(TEST!$AA$28:$AA$32,B32)</f>
        <v>0</v>
      </c>
      <c r="B32" s="6" t="s">
        <v>31</v>
      </c>
      <c r="C32" s="6" t="s">
        <v>84</v>
      </c>
      <c r="D32" s="6" t="s">
        <v>85</v>
      </c>
      <c r="G32" s="1"/>
      <c r="H32" s="1"/>
      <c r="I32" s="1"/>
      <c r="J32" s="1"/>
      <c r="K32" s="1"/>
      <c r="L32" s="1"/>
    </row>
    <row r="33" spans="1:12" ht="37.5" customHeight="1" x14ac:dyDescent="0.15">
      <c r="A33" s="1">
        <f>COUNTIF(TEST!$AA$28:$AA$32,B33)</f>
        <v>0</v>
      </c>
      <c r="B33" s="6" t="s">
        <v>6</v>
      </c>
      <c r="C33" s="6" t="s">
        <v>86</v>
      </c>
      <c r="D33" s="6" t="s">
        <v>87</v>
      </c>
      <c r="G33" s="1"/>
      <c r="H33" s="1"/>
      <c r="I33" s="1"/>
      <c r="J33" s="1"/>
      <c r="K33" s="1"/>
      <c r="L33" s="1"/>
    </row>
    <row r="34" spans="1:12" ht="37.5" customHeight="1" x14ac:dyDescent="0.15">
      <c r="A34" s="1">
        <f>COUNTIF(TEST!$AA$28:$AA$32,B34)</f>
        <v>0</v>
      </c>
      <c r="B34" s="6" t="s">
        <v>10</v>
      </c>
      <c r="C34" s="6" t="s">
        <v>88</v>
      </c>
      <c r="D34" s="6" t="s">
        <v>89</v>
      </c>
      <c r="G34" s="1"/>
      <c r="H34" s="1"/>
      <c r="I34" s="1"/>
      <c r="J34" s="1"/>
      <c r="K34" s="1"/>
      <c r="L34" s="1"/>
    </row>
    <row r="35" spans="1:12" ht="37.5" customHeight="1" x14ac:dyDescent="0.15">
      <c r="A35" s="1">
        <f>COUNTIF(TEST!$AA$28:$AA$32,B35)</f>
        <v>0</v>
      </c>
      <c r="B35" s="6" t="s">
        <v>14</v>
      </c>
      <c r="C35" s="6" t="s">
        <v>90</v>
      </c>
      <c r="D35" s="6" t="s">
        <v>91</v>
      </c>
      <c r="G35" s="1"/>
      <c r="H35" s="1"/>
      <c r="I35" s="1"/>
      <c r="J35" s="1"/>
      <c r="K35" s="1"/>
      <c r="L35" s="1"/>
    </row>
    <row r="36" spans="1:12" ht="37.5" customHeight="1" x14ac:dyDescent="0.15">
      <c r="A36" s="1">
        <f>COUNTIF(TEST!$AA$28:$AA$32,B36)</f>
        <v>0</v>
      </c>
      <c r="B36" s="6" t="s">
        <v>18</v>
      </c>
      <c r="C36" s="6" t="s">
        <v>92</v>
      </c>
      <c r="D36" s="6" t="s">
        <v>93</v>
      </c>
      <c r="G36" s="1"/>
      <c r="H36" s="1"/>
      <c r="I36" s="1"/>
      <c r="J36" s="1"/>
      <c r="K36" s="1"/>
      <c r="L36" s="1"/>
    </row>
    <row r="37" spans="1:12" ht="13" x14ac:dyDescent="0.15">
      <c r="G37" s="1"/>
      <c r="H37" s="1"/>
      <c r="I37" s="1"/>
      <c r="J37" s="1"/>
      <c r="K37" s="1"/>
      <c r="L37" s="1"/>
    </row>
    <row r="38" spans="1:12" ht="13" x14ac:dyDescent="0.15">
      <c r="G38" s="1"/>
      <c r="H38" s="1"/>
      <c r="I38" s="1"/>
      <c r="J38" s="1"/>
      <c r="K38" s="1"/>
      <c r="L38" s="1"/>
    </row>
    <row r="39" spans="1:12" ht="13" x14ac:dyDescent="0.15">
      <c r="G39" s="1"/>
      <c r="H39" s="1"/>
      <c r="I39" s="1"/>
      <c r="J39" s="1"/>
      <c r="K39" s="1"/>
      <c r="L39" s="1"/>
    </row>
    <row r="40" spans="1:12" ht="13" x14ac:dyDescent="0.15">
      <c r="G40" s="1"/>
      <c r="H40" s="1"/>
      <c r="I40" s="1"/>
      <c r="J40" s="1"/>
      <c r="K40" s="1"/>
      <c r="L40" s="1"/>
    </row>
    <row r="41" spans="1:12" ht="13" x14ac:dyDescent="0.15">
      <c r="G41" s="1"/>
      <c r="H41" s="1"/>
      <c r="I41" s="1"/>
      <c r="J41" s="1"/>
      <c r="K41" s="1"/>
      <c r="L41" s="1"/>
    </row>
    <row r="42" spans="1:12" ht="13" x14ac:dyDescent="0.15">
      <c r="G42" s="1"/>
      <c r="H42" s="1"/>
      <c r="I42" s="1"/>
      <c r="J42" s="1"/>
      <c r="K42" s="1"/>
      <c r="L42" s="1"/>
    </row>
    <row r="43" spans="1:12" ht="13" x14ac:dyDescent="0.15">
      <c r="G43" s="1"/>
      <c r="H43" s="1"/>
      <c r="I43" s="1"/>
      <c r="J43" s="1"/>
      <c r="K43" s="1"/>
      <c r="L43" s="1"/>
    </row>
    <row r="44" spans="1:12" ht="13" x14ac:dyDescent="0.15">
      <c r="G44" s="1"/>
      <c r="H44" s="1"/>
      <c r="I44" s="1"/>
      <c r="J44" s="1"/>
      <c r="K44" s="1"/>
      <c r="L44" s="1"/>
    </row>
    <row r="45" spans="1:12" ht="13" x14ac:dyDescent="0.15">
      <c r="G45" s="1"/>
      <c r="H45" s="1"/>
      <c r="I45" s="1"/>
      <c r="J45" s="1"/>
      <c r="K45" s="1"/>
      <c r="L45" s="1"/>
    </row>
    <row r="46" spans="1:12" ht="13" x14ac:dyDescent="0.15">
      <c r="G46" s="1"/>
      <c r="H46" s="1"/>
      <c r="I46" s="1"/>
      <c r="J46" s="1"/>
      <c r="K46" s="1"/>
      <c r="L46" s="1"/>
    </row>
    <row r="47" spans="1:12" ht="13" x14ac:dyDescent="0.15">
      <c r="G47" s="1"/>
      <c r="H47" s="1"/>
      <c r="I47" s="1"/>
      <c r="J47" s="1"/>
      <c r="K47" s="1"/>
      <c r="L47" s="1"/>
    </row>
    <row r="48" spans="1:12" ht="13" x14ac:dyDescent="0.15">
      <c r="G48" s="1"/>
      <c r="H48" s="1"/>
      <c r="I48" s="1"/>
      <c r="J48" s="1"/>
      <c r="K48" s="1"/>
      <c r="L48" s="1"/>
    </row>
    <row r="49" spans="7:12" ht="13" x14ac:dyDescent="0.15">
      <c r="G49" s="1"/>
      <c r="H49" s="1"/>
      <c r="I49" s="1"/>
      <c r="J49" s="1"/>
      <c r="K49" s="1"/>
      <c r="L49" s="1"/>
    </row>
    <row r="50" spans="7:12" ht="13" x14ac:dyDescent="0.15">
      <c r="G50" s="1"/>
      <c r="H50" s="1"/>
      <c r="I50" s="1"/>
      <c r="J50" s="1"/>
      <c r="K50" s="1"/>
      <c r="L50" s="1"/>
    </row>
    <row r="51" spans="7:12" ht="13" x14ac:dyDescent="0.15">
      <c r="G51" s="1"/>
      <c r="H51" s="1"/>
      <c r="I51" s="1"/>
      <c r="J51" s="1"/>
      <c r="K51" s="1"/>
      <c r="L51" s="1"/>
    </row>
    <row r="52" spans="7:12" ht="13" x14ac:dyDescent="0.15">
      <c r="G52" s="1"/>
      <c r="H52" s="1"/>
      <c r="I52" s="1"/>
      <c r="J52" s="1"/>
      <c r="K52" s="1"/>
      <c r="L52" s="1"/>
    </row>
    <row r="53" spans="7:12" ht="13" x14ac:dyDescent="0.15">
      <c r="G53" s="1"/>
      <c r="H53" s="1"/>
      <c r="I53" s="1"/>
      <c r="J53" s="1"/>
      <c r="K53" s="1"/>
      <c r="L53" s="1"/>
    </row>
    <row r="54" spans="7:12" ht="13" x14ac:dyDescent="0.15">
      <c r="G54" s="1"/>
      <c r="H54" s="1"/>
      <c r="I54" s="1"/>
      <c r="J54" s="1"/>
      <c r="K54" s="1"/>
      <c r="L54" s="1"/>
    </row>
    <row r="55" spans="7:12" ht="13" x14ac:dyDescent="0.15">
      <c r="G55" s="1"/>
      <c r="H55" s="1"/>
      <c r="I55" s="1"/>
      <c r="J55" s="1"/>
      <c r="K55" s="1"/>
      <c r="L55" s="1"/>
    </row>
    <row r="56" spans="7:12" ht="13" x14ac:dyDescent="0.15">
      <c r="G56" s="1"/>
      <c r="H56" s="1"/>
      <c r="I56" s="1"/>
      <c r="J56" s="1"/>
      <c r="K56" s="1"/>
      <c r="L56" s="1"/>
    </row>
    <row r="57" spans="7:12" ht="13" x14ac:dyDescent="0.15">
      <c r="G57" s="1"/>
      <c r="H57" s="1"/>
      <c r="I57" s="1"/>
      <c r="J57" s="1"/>
      <c r="K57" s="1"/>
      <c r="L57" s="1"/>
    </row>
    <row r="58" spans="7:12" ht="13" x14ac:dyDescent="0.15">
      <c r="G58" s="1"/>
      <c r="H58" s="1"/>
      <c r="I58" s="1"/>
      <c r="J58" s="1"/>
      <c r="K58" s="1"/>
      <c r="L58" s="1"/>
    </row>
    <row r="59" spans="7:12" ht="13" x14ac:dyDescent="0.15">
      <c r="G59" s="1"/>
      <c r="H59" s="1"/>
      <c r="I59" s="1"/>
      <c r="J59" s="1"/>
      <c r="K59" s="1"/>
      <c r="L59" s="1"/>
    </row>
    <row r="60" spans="7:12" ht="13" x14ac:dyDescent="0.15">
      <c r="G60" s="1"/>
      <c r="H60" s="1"/>
      <c r="I60" s="1"/>
      <c r="J60" s="1"/>
      <c r="K60" s="1"/>
      <c r="L60" s="1"/>
    </row>
    <row r="61" spans="7:12" ht="13" x14ac:dyDescent="0.15">
      <c r="G61" s="1"/>
      <c r="H61" s="1"/>
      <c r="I61" s="1"/>
      <c r="J61" s="1"/>
      <c r="K61" s="1"/>
      <c r="L61" s="1"/>
    </row>
    <row r="62" spans="7:12" ht="13" x14ac:dyDescent="0.15">
      <c r="G62" s="1"/>
      <c r="H62" s="1"/>
      <c r="I62" s="1"/>
      <c r="J62" s="1"/>
      <c r="K62" s="1"/>
      <c r="L62" s="1"/>
    </row>
    <row r="63" spans="7:12" ht="13" x14ac:dyDescent="0.15">
      <c r="G63" s="1"/>
      <c r="H63" s="1"/>
      <c r="I63" s="1"/>
      <c r="J63" s="1"/>
      <c r="K63" s="1"/>
      <c r="L63" s="1"/>
    </row>
    <row r="64" spans="7:12" ht="13" x14ac:dyDescent="0.15">
      <c r="G64" s="1"/>
      <c r="H64" s="1"/>
      <c r="I64" s="1"/>
      <c r="J64" s="1"/>
      <c r="K64" s="1"/>
      <c r="L64" s="1"/>
    </row>
    <row r="65" spans="7:12" ht="13" x14ac:dyDescent="0.15">
      <c r="G65" s="1"/>
      <c r="H65" s="1"/>
      <c r="I65" s="1"/>
      <c r="J65" s="1"/>
      <c r="K65" s="1"/>
      <c r="L65" s="1"/>
    </row>
    <row r="66" spans="7:12" ht="13" x14ac:dyDescent="0.15">
      <c r="G66" s="1"/>
      <c r="H66" s="1"/>
      <c r="I66" s="1"/>
      <c r="J66" s="1"/>
      <c r="K66" s="1"/>
      <c r="L66" s="1"/>
    </row>
    <row r="67" spans="7:12" ht="13" x14ac:dyDescent="0.15">
      <c r="G67" s="1"/>
      <c r="H67" s="1"/>
      <c r="I67" s="1"/>
      <c r="J67" s="1"/>
      <c r="K67" s="1"/>
      <c r="L67" s="1"/>
    </row>
    <row r="68" spans="7:12" ht="13" x14ac:dyDescent="0.15">
      <c r="G68" s="1"/>
      <c r="H68" s="1"/>
      <c r="I68" s="1"/>
      <c r="J68" s="1"/>
      <c r="K68" s="1"/>
      <c r="L68" s="1"/>
    </row>
    <row r="69" spans="7:12" ht="13" x14ac:dyDescent="0.15">
      <c r="G69" s="1"/>
      <c r="H69" s="1"/>
      <c r="I69" s="1"/>
      <c r="J69" s="1"/>
      <c r="K69" s="1"/>
      <c r="L69" s="1"/>
    </row>
    <row r="70" spans="7:12" ht="13" x14ac:dyDescent="0.15">
      <c r="G70" s="1"/>
      <c r="H70" s="1"/>
      <c r="I70" s="1"/>
      <c r="J70" s="1"/>
      <c r="K70" s="1"/>
      <c r="L70" s="1"/>
    </row>
    <row r="71" spans="7:12" ht="13" x14ac:dyDescent="0.15">
      <c r="G71" s="1"/>
      <c r="H71" s="1"/>
      <c r="I71" s="1"/>
      <c r="J71" s="1"/>
      <c r="K71" s="1"/>
      <c r="L71" s="1"/>
    </row>
    <row r="72" spans="7:12" ht="13" x14ac:dyDescent="0.15">
      <c r="G72" s="1"/>
      <c r="H72" s="1"/>
      <c r="I72" s="1"/>
      <c r="J72" s="1"/>
      <c r="K72" s="1"/>
      <c r="L72" s="1"/>
    </row>
    <row r="73" spans="7:12" ht="13" x14ac:dyDescent="0.15">
      <c r="G73" s="1"/>
      <c r="H73" s="1"/>
      <c r="I73" s="1"/>
      <c r="J73" s="1"/>
      <c r="K73" s="1"/>
      <c r="L73" s="1"/>
    </row>
    <row r="74" spans="7:12" ht="13" x14ac:dyDescent="0.15">
      <c r="G74" s="1"/>
      <c r="H74" s="1"/>
      <c r="I74" s="1"/>
      <c r="J74" s="1"/>
      <c r="K74" s="1"/>
      <c r="L74" s="1"/>
    </row>
    <row r="75" spans="7:12" ht="13" x14ac:dyDescent="0.15">
      <c r="G75" s="1"/>
      <c r="H75" s="1"/>
      <c r="I75" s="1"/>
      <c r="J75" s="1"/>
      <c r="K75" s="1"/>
      <c r="L75" s="1"/>
    </row>
    <row r="76" spans="7:12" ht="13" x14ac:dyDescent="0.15">
      <c r="G76" s="1"/>
      <c r="H76" s="1"/>
      <c r="I76" s="1"/>
      <c r="J76" s="1"/>
      <c r="K76" s="1"/>
      <c r="L76" s="1"/>
    </row>
    <row r="77" spans="7:12" ht="13" x14ac:dyDescent="0.15">
      <c r="G77" s="1"/>
      <c r="H77" s="1"/>
      <c r="I77" s="1"/>
      <c r="J77" s="1"/>
      <c r="K77" s="1"/>
      <c r="L77" s="1"/>
    </row>
    <row r="78" spans="7:12" ht="13" x14ac:dyDescent="0.15">
      <c r="G78" s="1"/>
      <c r="H78" s="1"/>
      <c r="I78" s="1"/>
      <c r="J78" s="1"/>
      <c r="K78" s="1"/>
      <c r="L78" s="1"/>
    </row>
    <row r="79" spans="7:12" ht="13" x14ac:dyDescent="0.15">
      <c r="G79" s="1"/>
      <c r="H79" s="1"/>
      <c r="I79" s="1"/>
      <c r="J79" s="1"/>
      <c r="K79" s="1"/>
      <c r="L79" s="1"/>
    </row>
    <row r="80" spans="7:12" ht="13" x14ac:dyDescent="0.15">
      <c r="G80" s="1"/>
      <c r="H80" s="1"/>
      <c r="I80" s="1"/>
      <c r="J80" s="1"/>
      <c r="K80" s="1"/>
      <c r="L80" s="1"/>
    </row>
    <row r="81" spans="7:12" ht="13" x14ac:dyDescent="0.15">
      <c r="G81" s="1"/>
      <c r="H81" s="1"/>
      <c r="I81" s="1"/>
      <c r="J81" s="1"/>
      <c r="K81" s="1"/>
      <c r="L81" s="1"/>
    </row>
    <row r="82" spans="7:12" ht="13" x14ac:dyDescent="0.15">
      <c r="G82" s="1"/>
      <c r="H82" s="1"/>
      <c r="I82" s="1"/>
      <c r="J82" s="1"/>
      <c r="K82" s="1"/>
      <c r="L82" s="1"/>
    </row>
    <row r="83" spans="7:12" ht="13" x14ac:dyDescent="0.15">
      <c r="G83" s="1"/>
      <c r="H83" s="1"/>
      <c r="I83" s="1"/>
      <c r="J83" s="1"/>
      <c r="K83" s="1"/>
      <c r="L83" s="1"/>
    </row>
    <row r="84" spans="7:12" ht="13" x14ac:dyDescent="0.15">
      <c r="G84" s="1"/>
      <c r="H84" s="1"/>
      <c r="I84" s="1"/>
      <c r="J84" s="1"/>
      <c r="K84" s="1"/>
      <c r="L84" s="1"/>
    </row>
    <row r="85" spans="7:12" ht="13" x14ac:dyDescent="0.15">
      <c r="G85" s="1"/>
      <c r="H85" s="1"/>
      <c r="I85" s="1"/>
      <c r="J85" s="1"/>
      <c r="K85" s="1"/>
      <c r="L85" s="1"/>
    </row>
    <row r="86" spans="7:12" ht="13" x14ac:dyDescent="0.15">
      <c r="G86" s="1"/>
      <c r="H86" s="1"/>
      <c r="I86" s="1"/>
      <c r="J86" s="1"/>
      <c r="K86" s="1"/>
      <c r="L86" s="1"/>
    </row>
    <row r="87" spans="7:12" ht="13" x14ac:dyDescent="0.15">
      <c r="G87" s="1"/>
      <c r="H87" s="1"/>
      <c r="I87" s="1"/>
      <c r="J87" s="1"/>
      <c r="K87" s="1"/>
      <c r="L87" s="1"/>
    </row>
    <row r="88" spans="7:12" ht="13" x14ac:dyDescent="0.15">
      <c r="G88" s="1"/>
      <c r="H88" s="1"/>
      <c r="I88" s="1"/>
      <c r="J88" s="1"/>
      <c r="K88" s="1"/>
      <c r="L88" s="1"/>
    </row>
    <row r="89" spans="7:12" ht="13" x14ac:dyDescent="0.15">
      <c r="G89" s="1"/>
      <c r="H89" s="1"/>
      <c r="I89" s="1"/>
      <c r="J89" s="1"/>
      <c r="K89" s="1"/>
      <c r="L89" s="1"/>
    </row>
    <row r="90" spans="7:12" ht="13" x14ac:dyDescent="0.15">
      <c r="G90" s="1"/>
      <c r="H90" s="1"/>
      <c r="I90" s="1"/>
      <c r="J90" s="1"/>
      <c r="K90" s="1"/>
      <c r="L90" s="1"/>
    </row>
    <row r="91" spans="7:12" ht="13" x14ac:dyDescent="0.15">
      <c r="G91" s="1"/>
      <c r="H91" s="1"/>
      <c r="I91" s="1"/>
      <c r="J91" s="1"/>
      <c r="K91" s="1"/>
      <c r="L91" s="1"/>
    </row>
    <row r="92" spans="7:12" ht="13" x14ac:dyDescent="0.15">
      <c r="G92" s="1"/>
      <c r="H92" s="1"/>
      <c r="I92" s="1"/>
      <c r="J92" s="1"/>
      <c r="K92" s="1"/>
      <c r="L92" s="1"/>
    </row>
    <row r="93" spans="7:12" ht="13" x14ac:dyDescent="0.15">
      <c r="G93" s="1"/>
      <c r="H93" s="1"/>
      <c r="I93" s="1"/>
      <c r="J93" s="1"/>
      <c r="K93" s="1"/>
      <c r="L93" s="1"/>
    </row>
    <row r="94" spans="7:12" ht="13" x14ac:dyDescent="0.15">
      <c r="G94" s="1"/>
      <c r="H94" s="1"/>
      <c r="I94" s="1"/>
      <c r="J94" s="1"/>
      <c r="K94" s="1"/>
      <c r="L94" s="1"/>
    </row>
    <row r="95" spans="7:12" ht="13" x14ac:dyDescent="0.15">
      <c r="G95" s="1"/>
      <c r="H95" s="1"/>
      <c r="I95" s="1"/>
      <c r="J95" s="1"/>
      <c r="K95" s="1"/>
      <c r="L95" s="1"/>
    </row>
    <row r="96" spans="7:12" ht="13" x14ac:dyDescent="0.15">
      <c r="G96" s="1"/>
      <c r="H96" s="1"/>
      <c r="I96" s="1"/>
      <c r="J96" s="1"/>
      <c r="K96" s="1"/>
      <c r="L96" s="1"/>
    </row>
    <row r="97" spans="7:12" ht="13" x14ac:dyDescent="0.15">
      <c r="G97" s="1"/>
      <c r="H97" s="1"/>
      <c r="I97" s="1"/>
      <c r="J97" s="1"/>
      <c r="K97" s="1"/>
      <c r="L97" s="1"/>
    </row>
    <row r="98" spans="7:12" ht="13" x14ac:dyDescent="0.15">
      <c r="G98" s="1"/>
      <c r="H98" s="1"/>
      <c r="I98" s="1"/>
      <c r="J98" s="1"/>
      <c r="K98" s="1"/>
      <c r="L98" s="1"/>
    </row>
    <row r="99" spans="7:12" ht="13" x14ac:dyDescent="0.15">
      <c r="G99" s="1"/>
      <c r="H99" s="1"/>
      <c r="I99" s="1"/>
      <c r="J99" s="1"/>
      <c r="K99" s="1"/>
      <c r="L99" s="1"/>
    </row>
    <row r="100" spans="7:12" ht="13" x14ac:dyDescent="0.15">
      <c r="G100" s="1"/>
      <c r="H100" s="1"/>
      <c r="I100" s="1"/>
      <c r="J100" s="1"/>
      <c r="K100" s="1"/>
      <c r="L100" s="1"/>
    </row>
    <row r="101" spans="7:12" ht="13" x14ac:dyDescent="0.15">
      <c r="G101" s="1"/>
      <c r="H101" s="1"/>
      <c r="I101" s="1"/>
      <c r="J101" s="1"/>
      <c r="K101" s="1"/>
      <c r="L101" s="1"/>
    </row>
    <row r="102" spans="7:12" ht="13" x14ac:dyDescent="0.15">
      <c r="G102" s="1"/>
      <c r="H102" s="1"/>
      <c r="I102" s="1"/>
      <c r="J102" s="1"/>
      <c r="K102" s="1"/>
      <c r="L102" s="1"/>
    </row>
    <row r="103" spans="7:12" ht="13" x14ac:dyDescent="0.15">
      <c r="G103" s="1"/>
      <c r="H103" s="1"/>
      <c r="I103" s="1"/>
      <c r="J103" s="1"/>
      <c r="K103" s="1"/>
      <c r="L103" s="1"/>
    </row>
    <row r="104" spans="7:12" ht="13" x14ac:dyDescent="0.15">
      <c r="G104" s="1"/>
      <c r="H104" s="1"/>
      <c r="I104" s="1"/>
      <c r="J104" s="1"/>
      <c r="K104" s="1"/>
      <c r="L104" s="1"/>
    </row>
    <row r="105" spans="7:12" ht="13" x14ac:dyDescent="0.15">
      <c r="G105" s="1"/>
      <c r="H105" s="1"/>
      <c r="I105" s="1"/>
      <c r="J105" s="1"/>
      <c r="K105" s="1"/>
      <c r="L105" s="1"/>
    </row>
    <row r="106" spans="7:12" ht="13" x14ac:dyDescent="0.15">
      <c r="G106" s="1"/>
      <c r="H106" s="1"/>
      <c r="I106" s="1"/>
      <c r="J106" s="1"/>
      <c r="K106" s="1"/>
      <c r="L106" s="1"/>
    </row>
    <row r="107" spans="7:12" ht="13" x14ac:dyDescent="0.15">
      <c r="G107" s="1"/>
      <c r="H107" s="1"/>
      <c r="I107" s="1"/>
      <c r="J107" s="1"/>
      <c r="K107" s="1"/>
      <c r="L107" s="1"/>
    </row>
    <row r="108" spans="7:12" ht="13" x14ac:dyDescent="0.15">
      <c r="G108" s="1"/>
      <c r="H108" s="1"/>
      <c r="I108" s="1"/>
      <c r="J108" s="1"/>
      <c r="K108" s="1"/>
      <c r="L108" s="1"/>
    </row>
    <row r="109" spans="7:12" ht="13" x14ac:dyDescent="0.15">
      <c r="G109" s="1"/>
      <c r="H109" s="1"/>
      <c r="I109" s="1"/>
      <c r="J109" s="1"/>
      <c r="K109" s="1"/>
      <c r="L109" s="1"/>
    </row>
    <row r="110" spans="7:12" ht="13" x14ac:dyDescent="0.15">
      <c r="G110" s="1"/>
      <c r="H110" s="1"/>
      <c r="I110" s="1"/>
      <c r="J110" s="1"/>
      <c r="K110" s="1"/>
      <c r="L110" s="1"/>
    </row>
    <row r="111" spans="7:12" ht="13" x14ac:dyDescent="0.15">
      <c r="G111" s="1"/>
      <c r="H111" s="1"/>
      <c r="I111" s="1"/>
      <c r="J111" s="1"/>
      <c r="K111" s="1"/>
      <c r="L111" s="1"/>
    </row>
    <row r="112" spans="7:12" ht="13" x14ac:dyDescent="0.15">
      <c r="G112" s="1"/>
      <c r="H112" s="1"/>
      <c r="I112" s="1"/>
      <c r="J112" s="1"/>
      <c r="K112" s="1"/>
      <c r="L112" s="1"/>
    </row>
    <row r="113" spans="7:12" ht="13" x14ac:dyDescent="0.15">
      <c r="G113" s="1"/>
      <c r="H113" s="1"/>
      <c r="I113" s="1"/>
      <c r="J113" s="1"/>
      <c r="K113" s="1"/>
      <c r="L113" s="1"/>
    </row>
    <row r="114" spans="7:12" ht="13" x14ac:dyDescent="0.15">
      <c r="G114" s="1"/>
      <c r="H114" s="1"/>
      <c r="I114" s="1"/>
      <c r="J114" s="1"/>
      <c r="K114" s="1"/>
      <c r="L114" s="1"/>
    </row>
    <row r="115" spans="7:12" ht="13" x14ac:dyDescent="0.15">
      <c r="G115" s="1"/>
      <c r="H115" s="1"/>
      <c r="I115" s="1"/>
      <c r="J115" s="1"/>
      <c r="K115" s="1"/>
      <c r="L115" s="1"/>
    </row>
    <row r="116" spans="7:12" ht="13" x14ac:dyDescent="0.15">
      <c r="G116" s="1"/>
      <c r="H116" s="1"/>
      <c r="I116" s="1"/>
      <c r="J116" s="1"/>
      <c r="K116" s="1"/>
      <c r="L116" s="1"/>
    </row>
    <row r="117" spans="7:12" ht="13" x14ac:dyDescent="0.15">
      <c r="G117" s="1"/>
      <c r="H117" s="1"/>
      <c r="I117" s="1"/>
      <c r="J117" s="1"/>
      <c r="K117" s="1"/>
      <c r="L117" s="1"/>
    </row>
    <row r="118" spans="7:12" ht="13" x14ac:dyDescent="0.15">
      <c r="G118" s="1"/>
      <c r="H118" s="1"/>
      <c r="I118" s="1"/>
      <c r="J118" s="1"/>
      <c r="K118" s="1"/>
      <c r="L118" s="1"/>
    </row>
    <row r="119" spans="7:12" ht="13" x14ac:dyDescent="0.15">
      <c r="G119" s="1"/>
      <c r="H119" s="1"/>
      <c r="I119" s="1"/>
      <c r="J119" s="1"/>
      <c r="K119" s="1"/>
      <c r="L119" s="1"/>
    </row>
    <row r="120" spans="7:12" ht="13" x14ac:dyDescent="0.15">
      <c r="G120" s="1"/>
      <c r="H120" s="1"/>
      <c r="I120" s="1"/>
      <c r="J120" s="1"/>
      <c r="K120" s="1"/>
      <c r="L120" s="1"/>
    </row>
    <row r="121" spans="7:12" ht="13" x14ac:dyDescent="0.15">
      <c r="G121" s="1"/>
      <c r="H121" s="1"/>
      <c r="I121" s="1"/>
      <c r="J121" s="1"/>
      <c r="K121" s="1"/>
      <c r="L121" s="1"/>
    </row>
    <row r="122" spans="7:12" ht="13" x14ac:dyDescent="0.15">
      <c r="G122" s="1"/>
      <c r="H122" s="1"/>
      <c r="I122" s="1"/>
      <c r="J122" s="1"/>
      <c r="K122" s="1"/>
      <c r="L122" s="1"/>
    </row>
    <row r="123" spans="7:12" ht="13" x14ac:dyDescent="0.15">
      <c r="G123" s="1"/>
      <c r="H123" s="1"/>
      <c r="I123" s="1"/>
      <c r="J123" s="1"/>
      <c r="K123" s="1"/>
      <c r="L123" s="1"/>
    </row>
    <row r="124" spans="7:12" ht="13" x14ac:dyDescent="0.15">
      <c r="G124" s="1"/>
      <c r="H124" s="1"/>
      <c r="I124" s="1"/>
      <c r="J124" s="1"/>
      <c r="K124" s="1"/>
      <c r="L124" s="1"/>
    </row>
    <row r="125" spans="7:12" ht="13" x14ac:dyDescent="0.15">
      <c r="G125" s="1"/>
      <c r="H125" s="1"/>
      <c r="I125" s="1"/>
      <c r="J125" s="1"/>
      <c r="K125" s="1"/>
      <c r="L125" s="1"/>
    </row>
    <row r="126" spans="7:12" ht="13" x14ac:dyDescent="0.15">
      <c r="G126" s="1"/>
      <c r="H126" s="1"/>
      <c r="I126" s="1"/>
      <c r="J126" s="1"/>
      <c r="K126" s="1"/>
      <c r="L126" s="1"/>
    </row>
    <row r="127" spans="7:12" ht="13" x14ac:dyDescent="0.15">
      <c r="G127" s="1"/>
      <c r="H127" s="1"/>
      <c r="I127" s="1"/>
      <c r="J127" s="1"/>
      <c r="K127" s="1"/>
      <c r="L127" s="1"/>
    </row>
    <row r="128" spans="7:12" ht="13" x14ac:dyDescent="0.15">
      <c r="G128" s="1"/>
      <c r="H128" s="1"/>
      <c r="I128" s="1"/>
      <c r="J128" s="1"/>
      <c r="K128" s="1"/>
      <c r="L128" s="1"/>
    </row>
    <row r="129" spans="7:12" ht="13" x14ac:dyDescent="0.15">
      <c r="G129" s="1"/>
      <c r="H129" s="1"/>
      <c r="I129" s="1"/>
      <c r="J129" s="1"/>
      <c r="K129" s="1"/>
      <c r="L129" s="1"/>
    </row>
    <row r="130" spans="7:12" ht="13" x14ac:dyDescent="0.15">
      <c r="G130" s="1"/>
      <c r="H130" s="1"/>
      <c r="I130" s="1"/>
      <c r="J130" s="1"/>
      <c r="K130" s="1"/>
      <c r="L130" s="1"/>
    </row>
    <row r="131" spans="7:12" ht="13" x14ac:dyDescent="0.15">
      <c r="G131" s="1"/>
      <c r="H131" s="1"/>
      <c r="I131" s="1"/>
      <c r="J131" s="1"/>
      <c r="K131" s="1"/>
      <c r="L131" s="1"/>
    </row>
    <row r="132" spans="7:12" ht="13" x14ac:dyDescent="0.15">
      <c r="G132" s="1"/>
      <c r="H132" s="1"/>
      <c r="I132" s="1"/>
      <c r="J132" s="1"/>
      <c r="K132" s="1"/>
      <c r="L132" s="1"/>
    </row>
    <row r="133" spans="7:12" ht="13" x14ac:dyDescent="0.15">
      <c r="G133" s="1"/>
      <c r="H133" s="1"/>
      <c r="I133" s="1"/>
      <c r="J133" s="1"/>
      <c r="K133" s="1"/>
      <c r="L133" s="1"/>
    </row>
    <row r="134" spans="7:12" ht="13" x14ac:dyDescent="0.15">
      <c r="G134" s="1"/>
      <c r="H134" s="1"/>
      <c r="I134" s="1"/>
      <c r="J134" s="1"/>
      <c r="K134" s="1"/>
      <c r="L134" s="1"/>
    </row>
    <row r="135" spans="7:12" ht="13" x14ac:dyDescent="0.15">
      <c r="G135" s="1"/>
      <c r="H135" s="1"/>
      <c r="I135" s="1"/>
      <c r="J135" s="1"/>
      <c r="K135" s="1"/>
      <c r="L135" s="1"/>
    </row>
    <row r="136" spans="7:12" ht="13" x14ac:dyDescent="0.15">
      <c r="G136" s="1"/>
      <c r="H136" s="1"/>
      <c r="I136" s="1"/>
      <c r="J136" s="1"/>
      <c r="K136" s="1"/>
      <c r="L136" s="1"/>
    </row>
    <row r="137" spans="7:12" ht="13" x14ac:dyDescent="0.15">
      <c r="G137" s="1"/>
      <c r="H137" s="1"/>
      <c r="I137" s="1"/>
      <c r="J137" s="1"/>
      <c r="K137" s="1"/>
      <c r="L137" s="1"/>
    </row>
    <row r="138" spans="7:12" ht="13" x14ac:dyDescent="0.15">
      <c r="G138" s="1"/>
      <c r="H138" s="1"/>
      <c r="I138" s="1"/>
      <c r="J138" s="1"/>
      <c r="K138" s="1"/>
      <c r="L138" s="1"/>
    </row>
    <row r="139" spans="7:12" ht="13" x14ac:dyDescent="0.15">
      <c r="G139" s="1"/>
      <c r="H139" s="1"/>
      <c r="I139" s="1"/>
      <c r="J139" s="1"/>
      <c r="K139" s="1"/>
      <c r="L139" s="1"/>
    </row>
    <row r="140" spans="7:12" ht="13" x14ac:dyDescent="0.15">
      <c r="G140" s="1"/>
      <c r="H140" s="1"/>
      <c r="I140" s="1"/>
      <c r="J140" s="1"/>
      <c r="K140" s="1"/>
      <c r="L140" s="1"/>
    </row>
    <row r="141" spans="7:12" ht="13" x14ac:dyDescent="0.15">
      <c r="G141" s="1"/>
      <c r="H141" s="1"/>
      <c r="I141" s="1"/>
      <c r="J141" s="1"/>
      <c r="K141" s="1"/>
      <c r="L141" s="1"/>
    </row>
    <row r="142" spans="7:12" ht="13" x14ac:dyDescent="0.15">
      <c r="G142" s="1"/>
      <c r="H142" s="1"/>
      <c r="I142" s="1"/>
      <c r="J142" s="1"/>
      <c r="K142" s="1"/>
      <c r="L142" s="1"/>
    </row>
    <row r="143" spans="7:12" ht="13" x14ac:dyDescent="0.15">
      <c r="G143" s="1"/>
      <c r="H143" s="1"/>
      <c r="I143" s="1"/>
      <c r="J143" s="1"/>
      <c r="K143" s="1"/>
      <c r="L143" s="1"/>
    </row>
    <row r="144" spans="7:12" ht="13" x14ac:dyDescent="0.15">
      <c r="G144" s="1"/>
      <c r="H144" s="1"/>
      <c r="I144" s="1"/>
      <c r="J144" s="1"/>
      <c r="K144" s="1"/>
      <c r="L144" s="1"/>
    </row>
    <row r="145" spans="7:12" ht="13" x14ac:dyDescent="0.15">
      <c r="G145" s="1"/>
      <c r="H145" s="1"/>
      <c r="I145" s="1"/>
      <c r="J145" s="1"/>
      <c r="K145" s="1"/>
      <c r="L145" s="1"/>
    </row>
    <row r="146" spans="7:12" ht="13" x14ac:dyDescent="0.15">
      <c r="G146" s="1"/>
      <c r="H146" s="1"/>
      <c r="I146" s="1"/>
      <c r="J146" s="1"/>
      <c r="K146" s="1"/>
      <c r="L146" s="1"/>
    </row>
    <row r="147" spans="7:12" ht="13" x14ac:dyDescent="0.15">
      <c r="G147" s="1"/>
      <c r="H147" s="1"/>
      <c r="I147" s="1"/>
      <c r="J147" s="1"/>
      <c r="K147" s="1"/>
      <c r="L147" s="1"/>
    </row>
    <row r="148" spans="7:12" ht="13" x14ac:dyDescent="0.15">
      <c r="G148" s="1"/>
      <c r="H148" s="1"/>
      <c r="I148" s="1"/>
      <c r="J148" s="1"/>
      <c r="K148" s="1"/>
      <c r="L148" s="1"/>
    </row>
    <row r="149" spans="7:12" ht="13" x14ac:dyDescent="0.15">
      <c r="G149" s="1"/>
      <c r="H149" s="1"/>
      <c r="I149" s="1"/>
      <c r="J149" s="1"/>
      <c r="K149" s="1"/>
      <c r="L149" s="1"/>
    </row>
    <row r="150" spans="7:12" ht="13" x14ac:dyDescent="0.15">
      <c r="G150" s="1"/>
      <c r="H150" s="1"/>
      <c r="I150" s="1"/>
      <c r="J150" s="1"/>
      <c r="K150" s="1"/>
      <c r="L150" s="1"/>
    </row>
    <row r="151" spans="7:12" ht="13" x14ac:dyDescent="0.15">
      <c r="G151" s="1"/>
      <c r="H151" s="1"/>
      <c r="I151" s="1"/>
      <c r="J151" s="1"/>
      <c r="K151" s="1"/>
      <c r="L151" s="1"/>
    </row>
    <row r="152" spans="7:12" ht="13" x14ac:dyDescent="0.15">
      <c r="G152" s="1"/>
      <c r="H152" s="1"/>
      <c r="I152" s="1"/>
      <c r="J152" s="1"/>
      <c r="K152" s="1"/>
      <c r="L152" s="1"/>
    </row>
    <row r="153" spans="7:12" ht="13" x14ac:dyDescent="0.15">
      <c r="G153" s="1"/>
      <c r="H153" s="1"/>
      <c r="I153" s="1"/>
      <c r="J153" s="1"/>
      <c r="K153" s="1"/>
      <c r="L153" s="1"/>
    </row>
    <row r="154" spans="7:12" ht="13" x14ac:dyDescent="0.15">
      <c r="G154" s="1"/>
      <c r="H154" s="1"/>
      <c r="I154" s="1"/>
      <c r="J154" s="1"/>
      <c r="K154" s="1"/>
      <c r="L154" s="1"/>
    </row>
    <row r="155" spans="7:12" ht="13" x14ac:dyDescent="0.15">
      <c r="G155" s="1"/>
      <c r="H155" s="1"/>
      <c r="I155" s="1"/>
      <c r="J155" s="1"/>
      <c r="K155" s="1"/>
      <c r="L155" s="1"/>
    </row>
    <row r="156" spans="7:12" ht="13" x14ac:dyDescent="0.15">
      <c r="G156" s="1"/>
      <c r="H156" s="1"/>
      <c r="I156" s="1"/>
      <c r="J156" s="1"/>
      <c r="K156" s="1"/>
      <c r="L156" s="1"/>
    </row>
    <row r="157" spans="7:12" ht="13" x14ac:dyDescent="0.15">
      <c r="G157" s="1"/>
      <c r="H157" s="1"/>
      <c r="I157" s="1"/>
      <c r="J157" s="1"/>
      <c r="K157" s="1"/>
      <c r="L157" s="1"/>
    </row>
    <row r="158" spans="7:12" ht="13" x14ac:dyDescent="0.15">
      <c r="G158" s="1"/>
      <c r="H158" s="1"/>
      <c r="I158" s="1"/>
      <c r="J158" s="1"/>
      <c r="K158" s="1"/>
      <c r="L158" s="1"/>
    </row>
    <row r="159" spans="7:12" ht="13" x14ac:dyDescent="0.15">
      <c r="G159" s="1"/>
      <c r="H159" s="1"/>
      <c r="I159" s="1"/>
      <c r="J159" s="1"/>
      <c r="K159" s="1"/>
      <c r="L159" s="1"/>
    </row>
    <row r="160" spans="7:12" ht="13" x14ac:dyDescent="0.15">
      <c r="G160" s="1"/>
      <c r="H160" s="1"/>
      <c r="I160" s="1"/>
      <c r="J160" s="1"/>
      <c r="K160" s="1"/>
      <c r="L160" s="1"/>
    </row>
    <row r="161" spans="7:12" ht="13" x14ac:dyDescent="0.15">
      <c r="G161" s="1"/>
      <c r="H161" s="1"/>
      <c r="I161" s="1"/>
      <c r="J161" s="1"/>
      <c r="K161" s="1"/>
      <c r="L161" s="1"/>
    </row>
    <row r="162" spans="7:12" ht="13" x14ac:dyDescent="0.15">
      <c r="G162" s="1"/>
      <c r="H162" s="1"/>
      <c r="I162" s="1"/>
      <c r="J162" s="1"/>
      <c r="K162" s="1"/>
      <c r="L162" s="1"/>
    </row>
    <row r="163" spans="7:12" ht="13" x14ac:dyDescent="0.15">
      <c r="G163" s="1"/>
      <c r="H163" s="1"/>
      <c r="I163" s="1"/>
      <c r="J163" s="1"/>
      <c r="K163" s="1"/>
      <c r="L163" s="1"/>
    </row>
    <row r="164" spans="7:12" ht="13" x14ac:dyDescent="0.15">
      <c r="G164" s="1"/>
      <c r="H164" s="1"/>
      <c r="I164" s="1"/>
      <c r="J164" s="1"/>
      <c r="K164" s="1"/>
      <c r="L164" s="1"/>
    </row>
    <row r="165" spans="7:12" ht="13" x14ac:dyDescent="0.15">
      <c r="G165" s="1"/>
      <c r="H165" s="1"/>
      <c r="I165" s="1"/>
      <c r="J165" s="1"/>
      <c r="K165" s="1"/>
      <c r="L165" s="1"/>
    </row>
    <row r="166" spans="7:12" ht="13" x14ac:dyDescent="0.15">
      <c r="G166" s="1"/>
      <c r="H166" s="1"/>
      <c r="I166" s="1"/>
      <c r="J166" s="1"/>
      <c r="K166" s="1"/>
      <c r="L166" s="1"/>
    </row>
    <row r="167" spans="7:12" ht="13" x14ac:dyDescent="0.15">
      <c r="G167" s="1"/>
      <c r="H167" s="1"/>
      <c r="I167" s="1"/>
      <c r="J167" s="1"/>
      <c r="K167" s="1"/>
      <c r="L167" s="1"/>
    </row>
    <row r="168" spans="7:12" ht="13" x14ac:dyDescent="0.15">
      <c r="G168" s="1"/>
      <c r="H168" s="1"/>
      <c r="I168" s="1"/>
      <c r="J168" s="1"/>
      <c r="K168" s="1"/>
      <c r="L168" s="1"/>
    </row>
    <row r="169" spans="7:12" ht="13" x14ac:dyDescent="0.15">
      <c r="G169" s="1"/>
      <c r="H169" s="1"/>
      <c r="I169" s="1"/>
      <c r="J169" s="1"/>
      <c r="K169" s="1"/>
      <c r="L169" s="1"/>
    </row>
    <row r="170" spans="7:12" ht="13" x14ac:dyDescent="0.15">
      <c r="G170" s="1"/>
      <c r="H170" s="1"/>
      <c r="I170" s="1"/>
      <c r="J170" s="1"/>
      <c r="K170" s="1"/>
      <c r="L170" s="1"/>
    </row>
    <row r="171" spans="7:12" ht="13" x14ac:dyDescent="0.15">
      <c r="G171" s="1"/>
      <c r="H171" s="1"/>
      <c r="I171" s="1"/>
      <c r="J171" s="1"/>
      <c r="K171" s="1"/>
      <c r="L171" s="1"/>
    </row>
    <row r="172" spans="7:12" ht="13" x14ac:dyDescent="0.15">
      <c r="G172" s="1"/>
      <c r="H172" s="1"/>
      <c r="I172" s="1"/>
      <c r="J172" s="1"/>
      <c r="K172" s="1"/>
      <c r="L172" s="1"/>
    </row>
    <row r="173" spans="7:12" ht="13" x14ac:dyDescent="0.15">
      <c r="G173" s="1"/>
      <c r="H173" s="1"/>
      <c r="I173" s="1"/>
      <c r="J173" s="1"/>
      <c r="K173" s="1"/>
      <c r="L173" s="1"/>
    </row>
    <row r="174" spans="7:12" ht="13" x14ac:dyDescent="0.15">
      <c r="G174" s="1"/>
      <c r="H174" s="1"/>
      <c r="I174" s="1"/>
      <c r="J174" s="1"/>
      <c r="K174" s="1"/>
      <c r="L174" s="1"/>
    </row>
    <row r="175" spans="7:12" ht="13" x14ac:dyDescent="0.15">
      <c r="G175" s="1"/>
      <c r="H175" s="1"/>
      <c r="I175" s="1"/>
      <c r="J175" s="1"/>
      <c r="K175" s="1"/>
      <c r="L175" s="1"/>
    </row>
    <row r="176" spans="7:12" ht="13" x14ac:dyDescent="0.15">
      <c r="G176" s="1"/>
      <c r="H176" s="1"/>
      <c r="I176" s="1"/>
      <c r="J176" s="1"/>
      <c r="K176" s="1"/>
      <c r="L176" s="1"/>
    </row>
    <row r="177" spans="7:12" ht="13" x14ac:dyDescent="0.15">
      <c r="G177" s="1"/>
      <c r="H177" s="1"/>
      <c r="I177" s="1"/>
      <c r="J177" s="1"/>
      <c r="K177" s="1"/>
      <c r="L177" s="1"/>
    </row>
    <row r="178" spans="7:12" ht="13" x14ac:dyDescent="0.15">
      <c r="G178" s="1"/>
      <c r="H178" s="1"/>
      <c r="I178" s="1"/>
      <c r="J178" s="1"/>
      <c r="K178" s="1"/>
      <c r="L178" s="1"/>
    </row>
    <row r="179" spans="7:12" ht="13" x14ac:dyDescent="0.15">
      <c r="G179" s="1"/>
      <c r="H179" s="1"/>
      <c r="I179" s="1"/>
      <c r="J179" s="1"/>
      <c r="K179" s="1"/>
      <c r="L179" s="1"/>
    </row>
    <row r="180" spans="7:12" ht="13" x14ac:dyDescent="0.15">
      <c r="G180" s="1"/>
      <c r="H180" s="1"/>
      <c r="I180" s="1"/>
      <c r="J180" s="1"/>
      <c r="K180" s="1"/>
      <c r="L180" s="1"/>
    </row>
    <row r="181" spans="7:12" ht="13" x14ac:dyDescent="0.15">
      <c r="G181" s="1"/>
      <c r="H181" s="1"/>
      <c r="I181" s="1"/>
      <c r="J181" s="1"/>
      <c r="K181" s="1"/>
      <c r="L181" s="1"/>
    </row>
    <row r="182" spans="7:12" ht="13" x14ac:dyDescent="0.15">
      <c r="G182" s="1"/>
      <c r="H182" s="1"/>
      <c r="I182" s="1"/>
      <c r="J182" s="1"/>
      <c r="K182" s="1"/>
      <c r="L182" s="1"/>
    </row>
    <row r="183" spans="7:12" ht="13" x14ac:dyDescent="0.15">
      <c r="G183" s="1"/>
      <c r="H183" s="1"/>
      <c r="I183" s="1"/>
      <c r="J183" s="1"/>
      <c r="K183" s="1"/>
      <c r="L183" s="1"/>
    </row>
    <row r="184" spans="7:12" ht="13" x14ac:dyDescent="0.15">
      <c r="G184" s="1"/>
      <c r="H184" s="1"/>
      <c r="I184" s="1"/>
      <c r="J184" s="1"/>
      <c r="K184" s="1"/>
      <c r="L184" s="1"/>
    </row>
    <row r="185" spans="7:12" ht="13" x14ac:dyDescent="0.15">
      <c r="G185" s="1"/>
      <c r="H185" s="1"/>
      <c r="I185" s="1"/>
      <c r="J185" s="1"/>
      <c r="K185" s="1"/>
      <c r="L185" s="1"/>
    </row>
    <row r="186" spans="7:12" ht="13" x14ac:dyDescent="0.15">
      <c r="G186" s="1"/>
      <c r="H186" s="1"/>
      <c r="I186" s="1"/>
      <c r="J186" s="1"/>
      <c r="K186" s="1"/>
      <c r="L186" s="1"/>
    </row>
    <row r="187" spans="7:12" ht="13" x14ac:dyDescent="0.15">
      <c r="G187" s="1"/>
      <c r="H187" s="1"/>
      <c r="I187" s="1"/>
      <c r="J187" s="1"/>
      <c r="K187" s="1"/>
      <c r="L187" s="1"/>
    </row>
    <row r="188" spans="7:12" ht="13" x14ac:dyDescent="0.15">
      <c r="G188" s="1"/>
      <c r="H188" s="1"/>
      <c r="I188" s="1"/>
      <c r="J188" s="1"/>
      <c r="K188" s="1"/>
      <c r="L188" s="1"/>
    </row>
    <row r="189" spans="7:12" ht="13" x14ac:dyDescent="0.15">
      <c r="G189" s="1"/>
      <c r="H189" s="1"/>
      <c r="I189" s="1"/>
      <c r="J189" s="1"/>
      <c r="K189" s="1"/>
      <c r="L189" s="1"/>
    </row>
    <row r="190" spans="7:12" ht="13" x14ac:dyDescent="0.15">
      <c r="G190" s="1"/>
      <c r="H190" s="1"/>
      <c r="I190" s="1"/>
      <c r="J190" s="1"/>
      <c r="K190" s="1"/>
      <c r="L190" s="1"/>
    </row>
    <row r="191" spans="7:12" ht="13" x14ac:dyDescent="0.15">
      <c r="G191" s="1"/>
      <c r="H191" s="1"/>
      <c r="I191" s="1"/>
      <c r="J191" s="1"/>
      <c r="K191" s="1"/>
      <c r="L191" s="1"/>
    </row>
    <row r="192" spans="7:12" ht="13" x14ac:dyDescent="0.15">
      <c r="G192" s="1"/>
      <c r="H192" s="1"/>
      <c r="I192" s="1"/>
      <c r="J192" s="1"/>
      <c r="K192" s="1"/>
      <c r="L192" s="1"/>
    </row>
    <row r="193" spans="7:12" ht="13" x14ac:dyDescent="0.15">
      <c r="G193" s="1"/>
      <c r="H193" s="1"/>
      <c r="I193" s="1"/>
      <c r="J193" s="1"/>
      <c r="K193" s="1"/>
      <c r="L193" s="1"/>
    </row>
    <row r="194" spans="7:12" ht="13" x14ac:dyDescent="0.15">
      <c r="G194" s="1"/>
      <c r="H194" s="1"/>
      <c r="I194" s="1"/>
      <c r="J194" s="1"/>
      <c r="K194" s="1"/>
      <c r="L194" s="1"/>
    </row>
    <row r="195" spans="7:12" ht="13" x14ac:dyDescent="0.15">
      <c r="G195" s="1"/>
      <c r="H195" s="1"/>
      <c r="I195" s="1"/>
      <c r="J195" s="1"/>
      <c r="K195" s="1"/>
      <c r="L195" s="1"/>
    </row>
    <row r="196" spans="7:12" ht="13" x14ac:dyDescent="0.15">
      <c r="G196" s="1"/>
      <c r="H196" s="1"/>
      <c r="I196" s="1"/>
      <c r="J196" s="1"/>
      <c r="K196" s="1"/>
      <c r="L196" s="1"/>
    </row>
    <row r="197" spans="7:12" ht="13" x14ac:dyDescent="0.15">
      <c r="G197" s="1"/>
      <c r="H197" s="1"/>
      <c r="I197" s="1"/>
      <c r="J197" s="1"/>
      <c r="K197" s="1"/>
      <c r="L197" s="1"/>
    </row>
    <row r="198" spans="7:12" ht="13" x14ac:dyDescent="0.15">
      <c r="G198" s="1"/>
      <c r="H198" s="1"/>
      <c r="I198" s="1"/>
      <c r="J198" s="1"/>
      <c r="K198" s="1"/>
      <c r="L198" s="1"/>
    </row>
    <row r="199" spans="7:12" ht="13" x14ac:dyDescent="0.15">
      <c r="G199" s="1"/>
      <c r="H199" s="1"/>
      <c r="I199" s="1"/>
      <c r="J199" s="1"/>
      <c r="K199" s="1"/>
      <c r="L199" s="1"/>
    </row>
    <row r="200" spans="7:12" ht="13" x14ac:dyDescent="0.15">
      <c r="G200" s="1"/>
      <c r="H200" s="1"/>
      <c r="I200" s="1"/>
      <c r="J200" s="1"/>
      <c r="K200" s="1"/>
      <c r="L200" s="1"/>
    </row>
    <row r="201" spans="7:12" ht="13" x14ac:dyDescent="0.15">
      <c r="G201" s="1"/>
      <c r="H201" s="1"/>
      <c r="I201" s="1"/>
      <c r="J201" s="1"/>
      <c r="K201" s="1"/>
      <c r="L201" s="1"/>
    </row>
    <row r="202" spans="7:12" ht="13" x14ac:dyDescent="0.15">
      <c r="G202" s="1"/>
      <c r="H202" s="1"/>
      <c r="I202" s="1"/>
      <c r="J202" s="1"/>
      <c r="K202" s="1"/>
      <c r="L202" s="1"/>
    </row>
    <row r="203" spans="7:12" ht="13" x14ac:dyDescent="0.15">
      <c r="G203" s="1"/>
      <c r="H203" s="1"/>
      <c r="I203" s="1"/>
      <c r="J203" s="1"/>
      <c r="K203" s="1"/>
      <c r="L203" s="1"/>
    </row>
    <row r="204" spans="7:12" ht="13" x14ac:dyDescent="0.15">
      <c r="G204" s="1"/>
      <c r="H204" s="1"/>
      <c r="I204" s="1"/>
      <c r="J204" s="1"/>
      <c r="K204" s="1"/>
      <c r="L204" s="1"/>
    </row>
    <row r="205" spans="7:12" ht="13" x14ac:dyDescent="0.15">
      <c r="G205" s="1"/>
      <c r="H205" s="1"/>
      <c r="I205" s="1"/>
      <c r="J205" s="1"/>
      <c r="K205" s="1"/>
      <c r="L205" s="1"/>
    </row>
    <row r="206" spans="7:12" ht="13" x14ac:dyDescent="0.15">
      <c r="G206" s="1"/>
      <c r="H206" s="1"/>
      <c r="I206" s="1"/>
      <c r="J206" s="1"/>
      <c r="K206" s="1"/>
      <c r="L206" s="1"/>
    </row>
    <row r="207" spans="7:12" ht="13" x14ac:dyDescent="0.15">
      <c r="G207" s="1"/>
      <c r="H207" s="1"/>
      <c r="I207" s="1"/>
      <c r="J207" s="1"/>
      <c r="K207" s="1"/>
      <c r="L207" s="1"/>
    </row>
    <row r="208" spans="7:12" ht="13" x14ac:dyDescent="0.15">
      <c r="G208" s="1"/>
      <c r="H208" s="1"/>
      <c r="I208" s="1"/>
      <c r="J208" s="1"/>
      <c r="K208" s="1"/>
      <c r="L208" s="1"/>
    </row>
    <row r="209" spans="7:12" ht="13" x14ac:dyDescent="0.15">
      <c r="G209" s="1"/>
      <c r="H209" s="1"/>
      <c r="I209" s="1"/>
      <c r="J209" s="1"/>
      <c r="K209" s="1"/>
      <c r="L209" s="1"/>
    </row>
    <row r="210" spans="7:12" ht="13" x14ac:dyDescent="0.15">
      <c r="G210" s="1"/>
      <c r="H210" s="1"/>
      <c r="I210" s="1"/>
      <c r="J210" s="1"/>
      <c r="K210" s="1"/>
      <c r="L210" s="1"/>
    </row>
    <row r="211" spans="7:12" ht="13" x14ac:dyDescent="0.15">
      <c r="G211" s="1"/>
      <c r="H211" s="1"/>
      <c r="I211" s="1"/>
      <c r="J211" s="1"/>
      <c r="K211" s="1"/>
      <c r="L211" s="1"/>
    </row>
    <row r="212" spans="7:12" ht="13" x14ac:dyDescent="0.15">
      <c r="G212" s="1"/>
      <c r="H212" s="1"/>
      <c r="I212" s="1"/>
      <c r="J212" s="1"/>
      <c r="K212" s="1"/>
      <c r="L212" s="1"/>
    </row>
    <row r="213" spans="7:12" ht="13" x14ac:dyDescent="0.15">
      <c r="G213" s="1"/>
      <c r="H213" s="1"/>
      <c r="I213" s="1"/>
      <c r="J213" s="1"/>
      <c r="K213" s="1"/>
      <c r="L213" s="1"/>
    </row>
    <row r="214" spans="7:12" ht="13" x14ac:dyDescent="0.15">
      <c r="G214" s="1"/>
      <c r="H214" s="1"/>
      <c r="I214" s="1"/>
      <c r="J214" s="1"/>
      <c r="K214" s="1"/>
      <c r="L214" s="1"/>
    </row>
    <row r="215" spans="7:12" ht="13" x14ac:dyDescent="0.15">
      <c r="G215" s="1"/>
      <c r="H215" s="1"/>
      <c r="I215" s="1"/>
      <c r="J215" s="1"/>
      <c r="K215" s="1"/>
      <c r="L215" s="1"/>
    </row>
    <row r="216" spans="7:12" ht="13" x14ac:dyDescent="0.15">
      <c r="G216" s="1"/>
      <c r="H216" s="1"/>
      <c r="I216" s="1"/>
      <c r="J216" s="1"/>
      <c r="K216" s="1"/>
      <c r="L216" s="1"/>
    </row>
    <row r="217" spans="7:12" ht="13" x14ac:dyDescent="0.15">
      <c r="G217" s="1"/>
      <c r="H217" s="1"/>
      <c r="I217" s="1"/>
      <c r="J217" s="1"/>
      <c r="K217" s="1"/>
      <c r="L217" s="1"/>
    </row>
    <row r="218" spans="7:12" ht="13" x14ac:dyDescent="0.15">
      <c r="G218" s="1"/>
      <c r="H218" s="1"/>
      <c r="I218" s="1"/>
      <c r="J218" s="1"/>
      <c r="K218" s="1"/>
      <c r="L218" s="1"/>
    </row>
    <row r="219" spans="7:12" ht="13" x14ac:dyDescent="0.15">
      <c r="G219" s="1"/>
      <c r="H219" s="1"/>
      <c r="I219" s="1"/>
      <c r="J219" s="1"/>
      <c r="K219" s="1"/>
      <c r="L219" s="1"/>
    </row>
    <row r="220" spans="7:12" ht="13" x14ac:dyDescent="0.15">
      <c r="G220" s="1"/>
      <c r="H220" s="1"/>
      <c r="I220" s="1"/>
      <c r="J220" s="1"/>
      <c r="K220" s="1"/>
      <c r="L220" s="1"/>
    </row>
    <row r="221" spans="7:12" ht="13" x14ac:dyDescent="0.15">
      <c r="G221" s="1"/>
      <c r="H221" s="1"/>
      <c r="I221" s="1"/>
      <c r="J221" s="1"/>
      <c r="K221" s="1"/>
      <c r="L221" s="1"/>
    </row>
    <row r="222" spans="7:12" ht="13" x14ac:dyDescent="0.15">
      <c r="G222" s="1"/>
      <c r="H222" s="1"/>
      <c r="I222" s="1"/>
      <c r="J222" s="1"/>
      <c r="K222" s="1"/>
      <c r="L222" s="1"/>
    </row>
    <row r="223" spans="7:12" ht="13" x14ac:dyDescent="0.15">
      <c r="G223" s="1"/>
      <c r="H223" s="1"/>
      <c r="I223" s="1"/>
      <c r="J223" s="1"/>
      <c r="K223" s="1"/>
      <c r="L223" s="1"/>
    </row>
    <row r="224" spans="7:12" ht="13" x14ac:dyDescent="0.15">
      <c r="G224" s="1"/>
      <c r="H224" s="1"/>
      <c r="I224" s="1"/>
      <c r="J224" s="1"/>
      <c r="K224" s="1"/>
      <c r="L224" s="1"/>
    </row>
    <row r="225" spans="7:12" ht="13" x14ac:dyDescent="0.15">
      <c r="G225" s="1"/>
      <c r="H225" s="1"/>
      <c r="I225" s="1"/>
      <c r="J225" s="1"/>
      <c r="K225" s="1"/>
      <c r="L225" s="1"/>
    </row>
    <row r="226" spans="7:12" ht="13" x14ac:dyDescent="0.15">
      <c r="G226" s="1"/>
      <c r="H226" s="1"/>
      <c r="I226" s="1"/>
      <c r="J226" s="1"/>
      <c r="K226" s="1"/>
      <c r="L226" s="1"/>
    </row>
    <row r="227" spans="7:12" ht="13" x14ac:dyDescent="0.15">
      <c r="G227" s="1"/>
      <c r="H227" s="1"/>
      <c r="I227" s="1"/>
      <c r="J227" s="1"/>
      <c r="K227" s="1"/>
      <c r="L227" s="1"/>
    </row>
    <row r="228" spans="7:12" ht="13" x14ac:dyDescent="0.15">
      <c r="G228" s="1"/>
      <c r="H228" s="1"/>
      <c r="I228" s="1"/>
      <c r="J228" s="1"/>
      <c r="K228" s="1"/>
      <c r="L228" s="1"/>
    </row>
    <row r="229" spans="7:12" ht="13" x14ac:dyDescent="0.15">
      <c r="G229" s="1"/>
      <c r="H229" s="1"/>
      <c r="I229" s="1"/>
      <c r="J229" s="1"/>
      <c r="K229" s="1"/>
      <c r="L229" s="1"/>
    </row>
    <row r="230" spans="7:12" ht="13" x14ac:dyDescent="0.15">
      <c r="G230" s="1"/>
      <c r="H230" s="1"/>
      <c r="I230" s="1"/>
      <c r="J230" s="1"/>
      <c r="K230" s="1"/>
      <c r="L230" s="1"/>
    </row>
    <row r="231" spans="7:12" ht="13" x14ac:dyDescent="0.15">
      <c r="G231" s="1"/>
      <c r="H231" s="1"/>
      <c r="I231" s="1"/>
      <c r="J231" s="1"/>
      <c r="K231" s="1"/>
      <c r="L231" s="1"/>
    </row>
    <row r="232" spans="7:12" ht="13" x14ac:dyDescent="0.15">
      <c r="G232" s="1"/>
      <c r="H232" s="1"/>
      <c r="I232" s="1"/>
      <c r="J232" s="1"/>
      <c r="K232" s="1"/>
      <c r="L232" s="1"/>
    </row>
    <row r="233" spans="7:12" ht="13" x14ac:dyDescent="0.15">
      <c r="G233" s="1"/>
      <c r="H233" s="1"/>
      <c r="I233" s="1"/>
      <c r="J233" s="1"/>
      <c r="K233" s="1"/>
      <c r="L233" s="1"/>
    </row>
    <row r="234" spans="7:12" ht="13" x14ac:dyDescent="0.15">
      <c r="G234" s="1"/>
      <c r="H234" s="1"/>
      <c r="I234" s="1"/>
      <c r="J234" s="1"/>
      <c r="K234" s="1"/>
      <c r="L234" s="1"/>
    </row>
    <row r="235" spans="7:12" ht="13" x14ac:dyDescent="0.15">
      <c r="G235" s="1"/>
      <c r="H235" s="1"/>
      <c r="I235" s="1"/>
      <c r="J235" s="1"/>
      <c r="K235" s="1"/>
      <c r="L235" s="1"/>
    </row>
    <row r="236" spans="7:12" ht="13" x14ac:dyDescent="0.15">
      <c r="G236" s="1"/>
      <c r="H236" s="1"/>
      <c r="I236" s="1"/>
      <c r="J236" s="1"/>
      <c r="K236" s="1"/>
      <c r="L236" s="1"/>
    </row>
    <row r="237" spans="7:12" ht="13" x14ac:dyDescent="0.15">
      <c r="G237" s="1"/>
      <c r="H237" s="1"/>
      <c r="I237" s="1"/>
      <c r="J237" s="1"/>
      <c r="K237" s="1"/>
      <c r="L237" s="1"/>
    </row>
    <row r="238" spans="7:12" ht="13" x14ac:dyDescent="0.15">
      <c r="G238" s="1"/>
      <c r="H238" s="1"/>
      <c r="I238" s="1"/>
      <c r="J238" s="1"/>
      <c r="K238" s="1"/>
      <c r="L238" s="1"/>
    </row>
    <row r="239" spans="7:12" ht="13" x14ac:dyDescent="0.15">
      <c r="G239" s="1"/>
      <c r="H239" s="1"/>
      <c r="I239" s="1"/>
      <c r="J239" s="1"/>
      <c r="K239" s="1"/>
      <c r="L239" s="1"/>
    </row>
    <row r="240" spans="7:12" ht="13" x14ac:dyDescent="0.15">
      <c r="G240" s="1"/>
      <c r="H240" s="1"/>
      <c r="I240" s="1"/>
      <c r="J240" s="1"/>
      <c r="K240" s="1"/>
      <c r="L240" s="1"/>
    </row>
    <row r="241" spans="7:12" ht="13" x14ac:dyDescent="0.15">
      <c r="G241" s="1"/>
      <c r="H241" s="1"/>
      <c r="I241" s="1"/>
      <c r="J241" s="1"/>
      <c r="K241" s="1"/>
      <c r="L241" s="1"/>
    </row>
    <row r="242" spans="7:12" ht="13" x14ac:dyDescent="0.15">
      <c r="G242" s="1"/>
      <c r="H242" s="1"/>
      <c r="I242" s="1"/>
      <c r="J242" s="1"/>
      <c r="K242" s="1"/>
      <c r="L242" s="1"/>
    </row>
    <row r="243" spans="7:12" ht="13" x14ac:dyDescent="0.15">
      <c r="G243" s="1"/>
      <c r="H243" s="1"/>
      <c r="I243" s="1"/>
      <c r="J243" s="1"/>
      <c r="K243" s="1"/>
      <c r="L243" s="1"/>
    </row>
    <row r="244" spans="7:12" ht="13" x14ac:dyDescent="0.15">
      <c r="G244" s="1"/>
      <c r="H244" s="1"/>
      <c r="I244" s="1"/>
      <c r="J244" s="1"/>
      <c r="K244" s="1"/>
      <c r="L244" s="1"/>
    </row>
    <row r="245" spans="7:12" ht="13" x14ac:dyDescent="0.15">
      <c r="G245" s="1"/>
      <c r="H245" s="1"/>
      <c r="I245" s="1"/>
      <c r="J245" s="1"/>
      <c r="K245" s="1"/>
      <c r="L245" s="1"/>
    </row>
    <row r="246" spans="7:12" ht="13" x14ac:dyDescent="0.15">
      <c r="G246" s="1"/>
      <c r="H246" s="1"/>
      <c r="I246" s="1"/>
      <c r="J246" s="1"/>
      <c r="K246" s="1"/>
      <c r="L246" s="1"/>
    </row>
    <row r="247" spans="7:12" ht="13" x14ac:dyDescent="0.15">
      <c r="G247" s="1"/>
      <c r="H247" s="1"/>
      <c r="I247" s="1"/>
      <c r="J247" s="1"/>
      <c r="K247" s="1"/>
      <c r="L247" s="1"/>
    </row>
    <row r="248" spans="7:12" ht="13" x14ac:dyDescent="0.15">
      <c r="G248" s="1"/>
      <c r="H248" s="1"/>
      <c r="I248" s="1"/>
      <c r="J248" s="1"/>
      <c r="K248" s="1"/>
      <c r="L248" s="1"/>
    </row>
    <row r="249" spans="7:12" ht="13" x14ac:dyDescent="0.15">
      <c r="G249" s="1"/>
      <c r="H249" s="1"/>
      <c r="I249" s="1"/>
      <c r="J249" s="1"/>
      <c r="K249" s="1"/>
      <c r="L249" s="1"/>
    </row>
    <row r="250" spans="7:12" ht="13" x14ac:dyDescent="0.15">
      <c r="G250" s="1"/>
      <c r="H250" s="1"/>
      <c r="I250" s="1"/>
      <c r="J250" s="1"/>
      <c r="K250" s="1"/>
      <c r="L250" s="1"/>
    </row>
    <row r="251" spans="7:12" ht="13" x14ac:dyDescent="0.15">
      <c r="G251" s="1"/>
      <c r="H251" s="1"/>
      <c r="I251" s="1"/>
      <c r="J251" s="1"/>
      <c r="K251" s="1"/>
      <c r="L251" s="1"/>
    </row>
    <row r="252" spans="7:12" ht="13" x14ac:dyDescent="0.15">
      <c r="G252" s="1"/>
      <c r="H252" s="1"/>
      <c r="I252" s="1"/>
      <c r="J252" s="1"/>
      <c r="K252" s="1"/>
      <c r="L252" s="1"/>
    </row>
    <row r="253" spans="7:12" ht="13" x14ac:dyDescent="0.15">
      <c r="G253" s="1"/>
      <c r="H253" s="1"/>
      <c r="I253" s="1"/>
      <c r="J253" s="1"/>
      <c r="K253" s="1"/>
      <c r="L253" s="1"/>
    </row>
    <row r="254" spans="7:12" ht="13" x14ac:dyDescent="0.15">
      <c r="G254" s="1"/>
      <c r="H254" s="1"/>
      <c r="I254" s="1"/>
      <c r="J254" s="1"/>
      <c r="K254" s="1"/>
      <c r="L254" s="1"/>
    </row>
    <row r="255" spans="7:12" ht="13" x14ac:dyDescent="0.15">
      <c r="G255" s="1"/>
      <c r="H255" s="1"/>
      <c r="I255" s="1"/>
      <c r="J255" s="1"/>
      <c r="K255" s="1"/>
      <c r="L255" s="1"/>
    </row>
    <row r="256" spans="7:12" ht="13" x14ac:dyDescent="0.15">
      <c r="G256" s="1"/>
      <c r="H256" s="1"/>
      <c r="I256" s="1"/>
      <c r="J256" s="1"/>
      <c r="K256" s="1"/>
      <c r="L256" s="1"/>
    </row>
    <row r="257" spans="7:12" ht="13" x14ac:dyDescent="0.15">
      <c r="G257" s="1"/>
      <c r="H257" s="1"/>
      <c r="I257" s="1"/>
      <c r="J257" s="1"/>
      <c r="K257" s="1"/>
      <c r="L257" s="1"/>
    </row>
    <row r="258" spans="7:12" ht="13" x14ac:dyDescent="0.15">
      <c r="G258" s="1"/>
      <c r="H258" s="1"/>
      <c r="I258" s="1"/>
      <c r="J258" s="1"/>
      <c r="K258" s="1"/>
      <c r="L258" s="1"/>
    </row>
    <row r="259" spans="7:12" ht="13" x14ac:dyDescent="0.15">
      <c r="G259" s="1"/>
      <c r="H259" s="1"/>
      <c r="I259" s="1"/>
      <c r="J259" s="1"/>
      <c r="K259" s="1"/>
      <c r="L259" s="1"/>
    </row>
    <row r="260" spans="7:12" ht="13" x14ac:dyDescent="0.15">
      <c r="G260" s="1"/>
      <c r="H260" s="1"/>
      <c r="I260" s="1"/>
      <c r="J260" s="1"/>
      <c r="K260" s="1"/>
      <c r="L260" s="1"/>
    </row>
    <row r="261" spans="7:12" ht="13" x14ac:dyDescent="0.15">
      <c r="G261" s="1"/>
      <c r="H261" s="1"/>
      <c r="I261" s="1"/>
      <c r="J261" s="1"/>
      <c r="K261" s="1"/>
      <c r="L261" s="1"/>
    </row>
    <row r="262" spans="7:12" ht="13" x14ac:dyDescent="0.15">
      <c r="G262" s="1"/>
      <c r="H262" s="1"/>
      <c r="I262" s="1"/>
      <c r="J262" s="1"/>
      <c r="K262" s="1"/>
      <c r="L262" s="1"/>
    </row>
    <row r="263" spans="7:12" ht="13" x14ac:dyDescent="0.15">
      <c r="G263" s="1"/>
      <c r="H263" s="1"/>
      <c r="I263" s="1"/>
      <c r="J263" s="1"/>
      <c r="K263" s="1"/>
      <c r="L263" s="1"/>
    </row>
    <row r="264" spans="7:12" ht="13" x14ac:dyDescent="0.15">
      <c r="G264" s="1"/>
      <c r="H264" s="1"/>
      <c r="I264" s="1"/>
      <c r="J264" s="1"/>
      <c r="K264" s="1"/>
      <c r="L264" s="1"/>
    </row>
    <row r="265" spans="7:12" ht="13" x14ac:dyDescent="0.15">
      <c r="G265" s="1"/>
      <c r="H265" s="1"/>
      <c r="I265" s="1"/>
      <c r="J265" s="1"/>
      <c r="K265" s="1"/>
      <c r="L265" s="1"/>
    </row>
    <row r="266" spans="7:12" ht="13" x14ac:dyDescent="0.15">
      <c r="G266" s="1"/>
      <c r="H266" s="1"/>
      <c r="I266" s="1"/>
      <c r="J266" s="1"/>
      <c r="K266" s="1"/>
      <c r="L266" s="1"/>
    </row>
    <row r="267" spans="7:12" ht="13" x14ac:dyDescent="0.15">
      <c r="G267" s="1"/>
      <c r="H267" s="1"/>
      <c r="I267" s="1"/>
      <c r="J267" s="1"/>
      <c r="K267" s="1"/>
      <c r="L267" s="1"/>
    </row>
    <row r="268" spans="7:12" ht="13" x14ac:dyDescent="0.15">
      <c r="G268" s="1"/>
      <c r="H268" s="1"/>
      <c r="I268" s="1"/>
      <c r="J268" s="1"/>
      <c r="K268" s="1"/>
      <c r="L268" s="1"/>
    </row>
    <row r="269" spans="7:12" ht="13" x14ac:dyDescent="0.15">
      <c r="G269" s="1"/>
      <c r="H269" s="1"/>
      <c r="I269" s="1"/>
      <c r="J269" s="1"/>
      <c r="K269" s="1"/>
      <c r="L269" s="1"/>
    </row>
    <row r="270" spans="7:12" ht="13" x14ac:dyDescent="0.15">
      <c r="G270" s="1"/>
      <c r="H270" s="1"/>
      <c r="I270" s="1"/>
      <c r="J270" s="1"/>
      <c r="K270" s="1"/>
      <c r="L270" s="1"/>
    </row>
    <row r="271" spans="7:12" ht="13" x14ac:dyDescent="0.15">
      <c r="G271" s="1"/>
      <c r="H271" s="1"/>
      <c r="I271" s="1"/>
      <c r="J271" s="1"/>
      <c r="K271" s="1"/>
      <c r="L271" s="1"/>
    </row>
    <row r="272" spans="7:12" ht="13" x14ac:dyDescent="0.15">
      <c r="G272" s="1"/>
      <c r="H272" s="1"/>
      <c r="I272" s="1"/>
      <c r="J272" s="1"/>
      <c r="K272" s="1"/>
      <c r="L272" s="1"/>
    </row>
    <row r="273" spans="7:12" ht="13" x14ac:dyDescent="0.15">
      <c r="G273" s="1"/>
      <c r="H273" s="1"/>
      <c r="I273" s="1"/>
      <c r="J273" s="1"/>
      <c r="K273" s="1"/>
      <c r="L273" s="1"/>
    </row>
    <row r="274" spans="7:12" ht="13" x14ac:dyDescent="0.15">
      <c r="G274" s="1"/>
      <c r="H274" s="1"/>
      <c r="I274" s="1"/>
      <c r="J274" s="1"/>
      <c r="K274" s="1"/>
      <c r="L274" s="1"/>
    </row>
    <row r="275" spans="7:12" ht="13" x14ac:dyDescent="0.15">
      <c r="G275" s="1"/>
      <c r="H275" s="1"/>
      <c r="I275" s="1"/>
      <c r="J275" s="1"/>
      <c r="K275" s="1"/>
      <c r="L275" s="1"/>
    </row>
    <row r="276" spans="7:12" ht="13" x14ac:dyDescent="0.15">
      <c r="G276" s="1"/>
      <c r="H276" s="1"/>
      <c r="I276" s="1"/>
      <c r="J276" s="1"/>
      <c r="K276" s="1"/>
      <c r="L276" s="1"/>
    </row>
    <row r="277" spans="7:12" ht="13" x14ac:dyDescent="0.15">
      <c r="G277" s="1"/>
      <c r="H277" s="1"/>
      <c r="I277" s="1"/>
      <c r="J277" s="1"/>
      <c r="K277" s="1"/>
      <c r="L277" s="1"/>
    </row>
    <row r="278" spans="7:12" ht="13" x14ac:dyDescent="0.15">
      <c r="G278" s="1"/>
      <c r="H278" s="1"/>
      <c r="I278" s="1"/>
      <c r="J278" s="1"/>
      <c r="K278" s="1"/>
      <c r="L278" s="1"/>
    </row>
    <row r="279" spans="7:12" ht="13" x14ac:dyDescent="0.15">
      <c r="G279" s="1"/>
      <c r="H279" s="1"/>
      <c r="I279" s="1"/>
      <c r="J279" s="1"/>
      <c r="K279" s="1"/>
      <c r="L279" s="1"/>
    </row>
    <row r="280" spans="7:12" ht="13" x14ac:dyDescent="0.15">
      <c r="G280" s="1"/>
      <c r="H280" s="1"/>
      <c r="I280" s="1"/>
      <c r="J280" s="1"/>
      <c r="K280" s="1"/>
      <c r="L280" s="1"/>
    </row>
    <row r="281" spans="7:12" ht="13" x14ac:dyDescent="0.15">
      <c r="G281" s="1"/>
      <c r="H281" s="1"/>
      <c r="I281" s="1"/>
      <c r="J281" s="1"/>
      <c r="K281" s="1"/>
      <c r="L281" s="1"/>
    </row>
    <row r="282" spans="7:12" ht="13" x14ac:dyDescent="0.15">
      <c r="G282" s="1"/>
      <c r="H282" s="1"/>
      <c r="I282" s="1"/>
      <c r="J282" s="1"/>
      <c r="K282" s="1"/>
      <c r="L282" s="1"/>
    </row>
    <row r="283" spans="7:12" ht="13" x14ac:dyDescent="0.15">
      <c r="G283" s="1"/>
      <c r="H283" s="1"/>
      <c r="I283" s="1"/>
      <c r="J283" s="1"/>
      <c r="K283" s="1"/>
      <c r="L283" s="1"/>
    </row>
    <row r="284" spans="7:12" ht="13" x14ac:dyDescent="0.15">
      <c r="G284" s="1"/>
      <c r="H284" s="1"/>
      <c r="I284" s="1"/>
      <c r="J284" s="1"/>
      <c r="K284" s="1"/>
      <c r="L284" s="1"/>
    </row>
    <row r="285" spans="7:12" ht="13" x14ac:dyDescent="0.15">
      <c r="G285" s="1"/>
      <c r="H285" s="1"/>
      <c r="I285" s="1"/>
      <c r="J285" s="1"/>
      <c r="K285" s="1"/>
      <c r="L285" s="1"/>
    </row>
    <row r="286" spans="7:12" ht="13" x14ac:dyDescent="0.15">
      <c r="G286" s="1"/>
      <c r="H286" s="1"/>
      <c r="I286" s="1"/>
      <c r="J286" s="1"/>
      <c r="K286" s="1"/>
      <c r="L286" s="1"/>
    </row>
    <row r="287" spans="7:12" ht="13" x14ac:dyDescent="0.15">
      <c r="G287" s="1"/>
      <c r="H287" s="1"/>
      <c r="I287" s="1"/>
      <c r="J287" s="1"/>
      <c r="K287" s="1"/>
      <c r="L287" s="1"/>
    </row>
    <row r="288" spans="7:12" ht="13" x14ac:dyDescent="0.15">
      <c r="G288" s="1"/>
      <c r="H288" s="1"/>
      <c r="I288" s="1"/>
      <c r="J288" s="1"/>
      <c r="K288" s="1"/>
      <c r="L288" s="1"/>
    </row>
    <row r="289" spans="7:12" ht="13" x14ac:dyDescent="0.15">
      <c r="G289" s="1"/>
      <c r="H289" s="1"/>
      <c r="I289" s="1"/>
      <c r="J289" s="1"/>
      <c r="K289" s="1"/>
      <c r="L289" s="1"/>
    </row>
    <row r="290" spans="7:12" ht="13" x14ac:dyDescent="0.15">
      <c r="G290" s="1"/>
      <c r="H290" s="1"/>
      <c r="I290" s="1"/>
      <c r="J290" s="1"/>
      <c r="K290" s="1"/>
      <c r="L290" s="1"/>
    </row>
    <row r="291" spans="7:12" ht="13" x14ac:dyDescent="0.15">
      <c r="G291" s="1"/>
      <c r="H291" s="1"/>
      <c r="I291" s="1"/>
      <c r="J291" s="1"/>
      <c r="K291" s="1"/>
      <c r="L291" s="1"/>
    </row>
    <row r="292" spans="7:12" ht="13" x14ac:dyDescent="0.15">
      <c r="G292" s="1"/>
      <c r="H292" s="1"/>
      <c r="I292" s="1"/>
      <c r="J292" s="1"/>
      <c r="K292" s="1"/>
      <c r="L292" s="1"/>
    </row>
    <row r="293" spans="7:12" ht="13" x14ac:dyDescent="0.15">
      <c r="G293" s="1"/>
      <c r="H293" s="1"/>
      <c r="I293" s="1"/>
      <c r="J293" s="1"/>
      <c r="K293" s="1"/>
      <c r="L293" s="1"/>
    </row>
    <row r="294" spans="7:12" ht="13" x14ac:dyDescent="0.15">
      <c r="G294" s="1"/>
      <c r="H294" s="1"/>
      <c r="I294" s="1"/>
      <c r="J294" s="1"/>
      <c r="K294" s="1"/>
      <c r="L294" s="1"/>
    </row>
    <row r="295" spans="7:12" ht="13" x14ac:dyDescent="0.15">
      <c r="G295" s="1"/>
      <c r="H295" s="1"/>
      <c r="I295" s="1"/>
      <c r="J295" s="1"/>
      <c r="K295" s="1"/>
      <c r="L295" s="1"/>
    </row>
    <row r="296" spans="7:12" ht="13" x14ac:dyDescent="0.15">
      <c r="G296" s="1"/>
      <c r="H296" s="1"/>
      <c r="I296" s="1"/>
      <c r="J296" s="1"/>
      <c r="K296" s="1"/>
      <c r="L296" s="1"/>
    </row>
    <row r="297" spans="7:12" ht="13" x14ac:dyDescent="0.15">
      <c r="G297" s="1"/>
      <c r="H297" s="1"/>
      <c r="I297" s="1"/>
      <c r="J297" s="1"/>
      <c r="K297" s="1"/>
      <c r="L297" s="1"/>
    </row>
    <row r="298" spans="7:12" ht="13" x14ac:dyDescent="0.15">
      <c r="G298" s="1"/>
      <c r="H298" s="1"/>
      <c r="I298" s="1"/>
      <c r="J298" s="1"/>
      <c r="K298" s="1"/>
      <c r="L298" s="1"/>
    </row>
    <row r="299" spans="7:12" ht="13" x14ac:dyDescent="0.15">
      <c r="G299" s="1"/>
      <c r="H299" s="1"/>
      <c r="I299" s="1"/>
      <c r="J299" s="1"/>
      <c r="K299" s="1"/>
      <c r="L299" s="1"/>
    </row>
    <row r="300" spans="7:12" ht="13" x14ac:dyDescent="0.15">
      <c r="G300" s="1"/>
      <c r="H300" s="1"/>
      <c r="I300" s="1"/>
      <c r="J300" s="1"/>
      <c r="K300" s="1"/>
      <c r="L300" s="1"/>
    </row>
    <row r="301" spans="7:12" ht="13" x14ac:dyDescent="0.15">
      <c r="G301" s="1"/>
      <c r="H301" s="1"/>
      <c r="I301" s="1"/>
      <c r="J301" s="1"/>
      <c r="K301" s="1"/>
      <c r="L301" s="1"/>
    </row>
    <row r="302" spans="7:12" ht="13" x14ac:dyDescent="0.15">
      <c r="G302" s="1"/>
      <c r="H302" s="1"/>
      <c r="I302" s="1"/>
      <c r="J302" s="1"/>
      <c r="K302" s="1"/>
      <c r="L302" s="1"/>
    </row>
    <row r="303" spans="7:12" ht="13" x14ac:dyDescent="0.15">
      <c r="G303" s="1"/>
      <c r="H303" s="1"/>
      <c r="I303" s="1"/>
      <c r="J303" s="1"/>
      <c r="K303" s="1"/>
      <c r="L303" s="1"/>
    </row>
    <row r="304" spans="7:12" ht="13" x14ac:dyDescent="0.15">
      <c r="G304" s="1"/>
      <c r="H304" s="1"/>
      <c r="I304" s="1"/>
      <c r="J304" s="1"/>
      <c r="K304" s="1"/>
      <c r="L304" s="1"/>
    </row>
    <row r="305" spans="7:12" ht="13" x14ac:dyDescent="0.15">
      <c r="G305" s="1"/>
      <c r="H305" s="1"/>
      <c r="I305" s="1"/>
      <c r="J305" s="1"/>
      <c r="K305" s="1"/>
      <c r="L305" s="1"/>
    </row>
    <row r="306" spans="7:12" ht="13" x14ac:dyDescent="0.15">
      <c r="G306" s="1"/>
      <c r="H306" s="1"/>
      <c r="I306" s="1"/>
      <c r="J306" s="1"/>
      <c r="K306" s="1"/>
      <c r="L306" s="1"/>
    </row>
    <row r="307" spans="7:12" ht="13" x14ac:dyDescent="0.15">
      <c r="G307" s="1"/>
      <c r="H307" s="1"/>
      <c r="I307" s="1"/>
      <c r="J307" s="1"/>
      <c r="K307" s="1"/>
      <c r="L307" s="1"/>
    </row>
    <row r="308" spans="7:12" ht="13" x14ac:dyDescent="0.15">
      <c r="G308" s="1"/>
      <c r="H308" s="1"/>
      <c r="I308" s="1"/>
      <c r="J308" s="1"/>
      <c r="K308" s="1"/>
      <c r="L308" s="1"/>
    </row>
    <row r="309" spans="7:12" ht="13" x14ac:dyDescent="0.15">
      <c r="G309" s="1"/>
      <c r="H309" s="1"/>
      <c r="I309" s="1"/>
      <c r="J309" s="1"/>
      <c r="K309" s="1"/>
      <c r="L309" s="1"/>
    </row>
    <row r="310" spans="7:12" ht="13" x14ac:dyDescent="0.15">
      <c r="G310" s="1"/>
      <c r="H310" s="1"/>
      <c r="I310" s="1"/>
      <c r="J310" s="1"/>
      <c r="K310" s="1"/>
      <c r="L310" s="1"/>
    </row>
    <row r="311" spans="7:12" ht="13" x14ac:dyDescent="0.15">
      <c r="G311" s="1"/>
      <c r="H311" s="1"/>
      <c r="I311" s="1"/>
      <c r="J311" s="1"/>
      <c r="K311" s="1"/>
      <c r="L311" s="1"/>
    </row>
    <row r="312" spans="7:12" ht="13" x14ac:dyDescent="0.15">
      <c r="G312" s="1"/>
      <c r="H312" s="1"/>
      <c r="I312" s="1"/>
      <c r="J312" s="1"/>
      <c r="K312" s="1"/>
      <c r="L312" s="1"/>
    </row>
    <row r="313" spans="7:12" ht="13" x14ac:dyDescent="0.15">
      <c r="G313" s="1"/>
      <c r="H313" s="1"/>
      <c r="I313" s="1"/>
      <c r="J313" s="1"/>
      <c r="K313" s="1"/>
      <c r="L313" s="1"/>
    </row>
    <row r="314" spans="7:12" ht="13" x14ac:dyDescent="0.15">
      <c r="G314" s="1"/>
      <c r="H314" s="1"/>
      <c r="I314" s="1"/>
      <c r="J314" s="1"/>
      <c r="K314" s="1"/>
      <c r="L314" s="1"/>
    </row>
    <row r="315" spans="7:12" ht="13" x14ac:dyDescent="0.15">
      <c r="G315" s="1"/>
      <c r="H315" s="1"/>
      <c r="I315" s="1"/>
      <c r="J315" s="1"/>
      <c r="K315" s="1"/>
      <c r="L315" s="1"/>
    </row>
    <row r="316" spans="7:12" ht="13" x14ac:dyDescent="0.15">
      <c r="G316" s="1"/>
      <c r="H316" s="1"/>
      <c r="I316" s="1"/>
      <c r="J316" s="1"/>
      <c r="K316" s="1"/>
      <c r="L316" s="1"/>
    </row>
    <row r="317" spans="7:12" ht="13" x14ac:dyDescent="0.15">
      <c r="G317" s="1"/>
      <c r="H317" s="1"/>
      <c r="I317" s="1"/>
      <c r="J317" s="1"/>
      <c r="K317" s="1"/>
      <c r="L317" s="1"/>
    </row>
    <row r="318" spans="7:12" ht="13" x14ac:dyDescent="0.15">
      <c r="G318" s="1"/>
      <c r="H318" s="1"/>
      <c r="I318" s="1"/>
      <c r="J318" s="1"/>
      <c r="K318" s="1"/>
      <c r="L318" s="1"/>
    </row>
    <row r="319" spans="7:12" ht="13" x14ac:dyDescent="0.15">
      <c r="G319" s="1"/>
      <c r="H319" s="1"/>
      <c r="I319" s="1"/>
      <c r="J319" s="1"/>
      <c r="K319" s="1"/>
      <c r="L319" s="1"/>
    </row>
    <row r="320" spans="7:12" ht="13" x14ac:dyDescent="0.15">
      <c r="G320" s="1"/>
      <c r="H320" s="1"/>
      <c r="I320" s="1"/>
      <c r="J320" s="1"/>
      <c r="K320" s="1"/>
      <c r="L320" s="1"/>
    </row>
    <row r="321" spans="7:12" ht="13" x14ac:dyDescent="0.15">
      <c r="G321" s="1"/>
      <c r="H321" s="1"/>
      <c r="I321" s="1"/>
      <c r="J321" s="1"/>
      <c r="K321" s="1"/>
      <c r="L321" s="1"/>
    </row>
    <row r="322" spans="7:12" ht="13" x14ac:dyDescent="0.15">
      <c r="G322" s="1"/>
      <c r="H322" s="1"/>
      <c r="I322" s="1"/>
      <c r="J322" s="1"/>
      <c r="K322" s="1"/>
      <c r="L322" s="1"/>
    </row>
    <row r="323" spans="7:12" ht="13" x14ac:dyDescent="0.15">
      <c r="G323" s="1"/>
      <c r="H323" s="1"/>
      <c r="I323" s="1"/>
      <c r="J323" s="1"/>
      <c r="K323" s="1"/>
      <c r="L323" s="1"/>
    </row>
    <row r="324" spans="7:12" ht="13" x14ac:dyDescent="0.15">
      <c r="G324" s="1"/>
      <c r="H324" s="1"/>
      <c r="I324" s="1"/>
      <c r="J324" s="1"/>
      <c r="K324" s="1"/>
      <c r="L324" s="1"/>
    </row>
    <row r="325" spans="7:12" ht="13" x14ac:dyDescent="0.15">
      <c r="G325" s="1"/>
      <c r="H325" s="1"/>
      <c r="I325" s="1"/>
      <c r="J325" s="1"/>
      <c r="K325" s="1"/>
      <c r="L325" s="1"/>
    </row>
    <row r="326" spans="7:12" ht="13" x14ac:dyDescent="0.15">
      <c r="G326" s="1"/>
      <c r="H326" s="1"/>
      <c r="I326" s="1"/>
      <c r="J326" s="1"/>
      <c r="K326" s="1"/>
      <c r="L326" s="1"/>
    </row>
    <row r="327" spans="7:12" ht="13" x14ac:dyDescent="0.15">
      <c r="G327" s="1"/>
      <c r="H327" s="1"/>
      <c r="I327" s="1"/>
      <c r="J327" s="1"/>
      <c r="K327" s="1"/>
      <c r="L327" s="1"/>
    </row>
    <row r="328" spans="7:12" ht="13" x14ac:dyDescent="0.15">
      <c r="G328" s="1"/>
      <c r="H328" s="1"/>
      <c r="I328" s="1"/>
      <c r="J328" s="1"/>
      <c r="K328" s="1"/>
      <c r="L328" s="1"/>
    </row>
    <row r="329" spans="7:12" ht="13" x14ac:dyDescent="0.15">
      <c r="G329" s="1"/>
      <c r="H329" s="1"/>
      <c r="I329" s="1"/>
      <c r="J329" s="1"/>
      <c r="K329" s="1"/>
      <c r="L329" s="1"/>
    </row>
    <row r="330" spans="7:12" ht="13" x14ac:dyDescent="0.15">
      <c r="G330" s="1"/>
      <c r="H330" s="1"/>
      <c r="I330" s="1"/>
      <c r="J330" s="1"/>
      <c r="K330" s="1"/>
      <c r="L330" s="1"/>
    </row>
    <row r="331" spans="7:12" ht="13" x14ac:dyDescent="0.15">
      <c r="G331" s="1"/>
      <c r="H331" s="1"/>
      <c r="I331" s="1"/>
      <c r="J331" s="1"/>
      <c r="K331" s="1"/>
      <c r="L331" s="1"/>
    </row>
    <row r="332" spans="7:12" ht="13" x14ac:dyDescent="0.15">
      <c r="G332" s="1"/>
      <c r="H332" s="1"/>
      <c r="I332" s="1"/>
      <c r="J332" s="1"/>
      <c r="K332" s="1"/>
      <c r="L332" s="1"/>
    </row>
    <row r="333" spans="7:12" ht="13" x14ac:dyDescent="0.15">
      <c r="G333" s="1"/>
      <c r="H333" s="1"/>
      <c r="I333" s="1"/>
      <c r="J333" s="1"/>
      <c r="K333" s="1"/>
      <c r="L333" s="1"/>
    </row>
    <row r="334" spans="7:12" ht="13" x14ac:dyDescent="0.15">
      <c r="G334" s="1"/>
      <c r="H334" s="1"/>
      <c r="I334" s="1"/>
      <c r="J334" s="1"/>
      <c r="K334" s="1"/>
      <c r="L334" s="1"/>
    </row>
    <row r="335" spans="7:12" ht="13" x14ac:dyDescent="0.15">
      <c r="G335" s="1"/>
      <c r="H335" s="1"/>
      <c r="I335" s="1"/>
      <c r="J335" s="1"/>
      <c r="K335" s="1"/>
      <c r="L335" s="1"/>
    </row>
    <row r="336" spans="7:12" ht="13" x14ac:dyDescent="0.15">
      <c r="G336" s="1"/>
      <c r="H336" s="1"/>
      <c r="I336" s="1"/>
      <c r="J336" s="1"/>
      <c r="K336" s="1"/>
      <c r="L336" s="1"/>
    </row>
    <row r="337" spans="7:12" ht="13" x14ac:dyDescent="0.15">
      <c r="G337" s="1"/>
      <c r="H337" s="1"/>
      <c r="I337" s="1"/>
      <c r="J337" s="1"/>
      <c r="K337" s="1"/>
      <c r="L337" s="1"/>
    </row>
    <row r="338" spans="7:12" ht="13" x14ac:dyDescent="0.15">
      <c r="G338" s="1"/>
      <c r="H338" s="1"/>
      <c r="I338" s="1"/>
      <c r="J338" s="1"/>
      <c r="K338" s="1"/>
      <c r="L338" s="1"/>
    </row>
    <row r="339" spans="7:12" ht="13" x14ac:dyDescent="0.15">
      <c r="G339" s="1"/>
      <c r="H339" s="1"/>
      <c r="I339" s="1"/>
      <c r="J339" s="1"/>
      <c r="K339" s="1"/>
      <c r="L339" s="1"/>
    </row>
    <row r="340" spans="7:12" ht="13" x14ac:dyDescent="0.15">
      <c r="G340" s="1"/>
      <c r="H340" s="1"/>
      <c r="I340" s="1"/>
      <c r="J340" s="1"/>
      <c r="K340" s="1"/>
      <c r="L340" s="1"/>
    </row>
    <row r="341" spans="7:12" ht="13" x14ac:dyDescent="0.15">
      <c r="G341" s="1"/>
      <c r="H341" s="1"/>
      <c r="I341" s="1"/>
      <c r="J341" s="1"/>
      <c r="K341" s="1"/>
      <c r="L341" s="1"/>
    </row>
    <row r="342" spans="7:12" ht="13" x14ac:dyDescent="0.15">
      <c r="G342" s="1"/>
      <c r="H342" s="1"/>
      <c r="I342" s="1"/>
      <c r="J342" s="1"/>
      <c r="K342" s="1"/>
      <c r="L342" s="1"/>
    </row>
    <row r="343" spans="7:12" ht="13" x14ac:dyDescent="0.15">
      <c r="G343" s="1"/>
      <c r="H343" s="1"/>
      <c r="I343" s="1"/>
      <c r="J343" s="1"/>
      <c r="K343" s="1"/>
      <c r="L343" s="1"/>
    </row>
    <row r="344" spans="7:12" ht="13" x14ac:dyDescent="0.15">
      <c r="G344" s="1"/>
      <c r="H344" s="1"/>
      <c r="I344" s="1"/>
      <c r="J344" s="1"/>
      <c r="K344" s="1"/>
      <c r="L344" s="1"/>
    </row>
    <row r="345" spans="7:12" ht="13" x14ac:dyDescent="0.15">
      <c r="G345" s="1"/>
      <c r="H345" s="1"/>
      <c r="I345" s="1"/>
      <c r="J345" s="1"/>
      <c r="K345" s="1"/>
      <c r="L345" s="1"/>
    </row>
    <row r="346" spans="7:12" ht="13" x14ac:dyDescent="0.15">
      <c r="G346" s="1"/>
      <c r="H346" s="1"/>
      <c r="I346" s="1"/>
      <c r="J346" s="1"/>
      <c r="K346" s="1"/>
      <c r="L346" s="1"/>
    </row>
    <row r="347" spans="7:12" ht="13" x14ac:dyDescent="0.15">
      <c r="G347" s="1"/>
      <c r="H347" s="1"/>
      <c r="I347" s="1"/>
      <c r="J347" s="1"/>
      <c r="K347" s="1"/>
      <c r="L347" s="1"/>
    </row>
    <row r="348" spans="7:12" ht="13" x14ac:dyDescent="0.15">
      <c r="G348" s="1"/>
      <c r="H348" s="1"/>
      <c r="I348" s="1"/>
      <c r="J348" s="1"/>
      <c r="K348" s="1"/>
      <c r="L348" s="1"/>
    </row>
    <row r="349" spans="7:12" ht="13" x14ac:dyDescent="0.15">
      <c r="G349" s="1"/>
      <c r="H349" s="1"/>
      <c r="I349" s="1"/>
      <c r="J349" s="1"/>
      <c r="K349" s="1"/>
      <c r="L349" s="1"/>
    </row>
    <row r="350" spans="7:12" ht="13" x14ac:dyDescent="0.15">
      <c r="G350" s="1"/>
      <c r="H350" s="1"/>
      <c r="I350" s="1"/>
      <c r="J350" s="1"/>
      <c r="K350" s="1"/>
      <c r="L350" s="1"/>
    </row>
    <row r="351" spans="7:12" ht="13" x14ac:dyDescent="0.15">
      <c r="G351" s="1"/>
      <c r="H351" s="1"/>
      <c r="I351" s="1"/>
      <c r="J351" s="1"/>
      <c r="K351" s="1"/>
      <c r="L351" s="1"/>
    </row>
    <row r="352" spans="7:12" ht="13" x14ac:dyDescent="0.15">
      <c r="G352" s="1"/>
      <c r="H352" s="1"/>
      <c r="I352" s="1"/>
      <c r="J352" s="1"/>
      <c r="K352" s="1"/>
      <c r="L352" s="1"/>
    </row>
    <row r="353" spans="7:12" ht="13" x14ac:dyDescent="0.15">
      <c r="G353" s="1"/>
      <c r="H353" s="1"/>
      <c r="I353" s="1"/>
      <c r="J353" s="1"/>
      <c r="K353" s="1"/>
      <c r="L353" s="1"/>
    </row>
    <row r="354" spans="7:12" ht="13" x14ac:dyDescent="0.15">
      <c r="G354" s="1"/>
      <c r="H354" s="1"/>
      <c r="I354" s="1"/>
      <c r="J354" s="1"/>
      <c r="K354" s="1"/>
      <c r="L354" s="1"/>
    </row>
    <row r="355" spans="7:12" ht="13" x14ac:dyDescent="0.15">
      <c r="G355" s="1"/>
      <c r="H355" s="1"/>
      <c r="I355" s="1"/>
      <c r="J355" s="1"/>
      <c r="K355" s="1"/>
      <c r="L355" s="1"/>
    </row>
    <row r="356" spans="7:12" ht="13" x14ac:dyDescent="0.15">
      <c r="G356" s="1"/>
      <c r="H356" s="1"/>
      <c r="I356" s="1"/>
      <c r="J356" s="1"/>
      <c r="K356" s="1"/>
      <c r="L356" s="1"/>
    </row>
    <row r="357" spans="7:12" ht="13" x14ac:dyDescent="0.15">
      <c r="G357" s="1"/>
      <c r="H357" s="1"/>
      <c r="I357" s="1"/>
      <c r="J357" s="1"/>
      <c r="K357" s="1"/>
      <c r="L357" s="1"/>
    </row>
    <row r="358" spans="7:12" ht="13" x14ac:dyDescent="0.15">
      <c r="G358" s="1"/>
      <c r="H358" s="1"/>
      <c r="I358" s="1"/>
      <c r="J358" s="1"/>
      <c r="K358" s="1"/>
      <c r="L358" s="1"/>
    </row>
    <row r="359" spans="7:12" ht="13" x14ac:dyDescent="0.15">
      <c r="G359" s="1"/>
      <c r="H359" s="1"/>
      <c r="I359" s="1"/>
      <c r="J359" s="1"/>
      <c r="K359" s="1"/>
      <c r="L359" s="1"/>
    </row>
    <row r="360" spans="7:12" ht="13" x14ac:dyDescent="0.15">
      <c r="G360" s="1"/>
      <c r="H360" s="1"/>
      <c r="I360" s="1"/>
      <c r="J360" s="1"/>
      <c r="K360" s="1"/>
      <c r="L360" s="1"/>
    </row>
    <row r="361" spans="7:12" ht="13" x14ac:dyDescent="0.15">
      <c r="G361" s="1"/>
      <c r="H361" s="1"/>
      <c r="I361" s="1"/>
      <c r="J361" s="1"/>
      <c r="K361" s="1"/>
      <c r="L361" s="1"/>
    </row>
    <row r="362" spans="7:12" ht="13" x14ac:dyDescent="0.15">
      <c r="G362" s="1"/>
      <c r="H362" s="1"/>
      <c r="I362" s="1"/>
      <c r="J362" s="1"/>
      <c r="K362" s="1"/>
      <c r="L362" s="1"/>
    </row>
    <row r="363" spans="7:12" ht="13" x14ac:dyDescent="0.15">
      <c r="G363" s="1"/>
      <c r="H363" s="1"/>
      <c r="I363" s="1"/>
      <c r="J363" s="1"/>
      <c r="K363" s="1"/>
      <c r="L363" s="1"/>
    </row>
    <row r="364" spans="7:12" ht="13" x14ac:dyDescent="0.15">
      <c r="G364" s="1"/>
      <c r="H364" s="1"/>
      <c r="I364" s="1"/>
      <c r="J364" s="1"/>
      <c r="K364" s="1"/>
      <c r="L364" s="1"/>
    </row>
    <row r="365" spans="7:12" ht="13" x14ac:dyDescent="0.15">
      <c r="G365" s="1"/>
      <c r="H365" s="1"/>
      <c r="I365" s="1"/>
      <c r="J365" s="1"/>
      <c r="K365" s="1"/>
      <c r="L365" s="1"/>
    </row>
    <row r="366" spans="7:12" ht="13" x14ac:dyDescent="0.15">
      <c r="G366" s="1"/>
      <c r="H366" s="1"/>
      <c r="I366" s="1"/>
      <c r="J366" s="1"/>
      <c r="K366" s="1"/>
      <c r="L366" s="1"/>
    </row>
    <row r="367" spans="7:12" ht="13" x14ac:dyDescent="0.15">
      <c r="G367" s="1"/>
      <c r="H367" s="1"/>
      <c r="I367" s="1"/>
      <c r="J367" s="1"/>
      <c r="K367" s="1"/>
      <c r="L367" s="1"/>
    </row>
    <row r="368" spans="7:12" ht="13" x14ac:dyDescent="0.15">
      <c r="G368" s="1"/>
      <c r="H368" s="1"/>
      <c r="I368" s="1"/>
      <c r="J368" s="1"/>
      <c r="K368" s="1"/>
      <c r="L368" s="1"/>
    </row>
    <row r="369" spans="7:12" ht="13" x14ac:dyDescent="0.15">
      <c r="G369" s="1"/>
      <c r="H369" s="1"/>
      <c r="I369" s="1"/>
      <c r="J369" s="1"/>
      <c r="K369" s="1"/>
      <c r="L369" s="1"/>
    </row>
    <row r="370" spans="7:12" ht="13" x14ac:dyDescent="0.15">
      <c r="G370" s="1"/>
      <c r="H370" s="1"/>
      <c r="I370" s="1"/>
      <c r="J370" s="1"/>
      <c r="K370" s="1"/>
      <c r="L370" s="1"/>
    </row>
    <row r="371" spans="7:12" ht="13" x14ac:dyDescent="0.15">
      <c r="G371" s="1"/>
      <c r="H371" s="1"/>
      <c r="I371" s="1"/>
      <c r="J371" s="1"/>
      <c r="K371" s="1"/>
      <c r="L371" s="1"/>
    </row>
    <row r="372" spans="7:12" ht="13" x14ac:dyDescent="0.15">
      <c r="G372" s="1"/>
      <c r="H372" s="1"/>
      <c r="I372" s="1"/>
      <c r="J372" s="1"/>
      <c r="K372" s="1"/>
      <c r="L372" s="1"/>
    </row>
    <row r="373" spans="7:12" ht="13" x14ac:dyDescent="0.15">
      <c r="G373" s="1"/>
      <c r="H373" s="1"/>
      <c r="I373" s="1"/>
      <c r="J373" s="1"/>
      <c r="K373" s="1"/>
      <c r="L373" s="1"/>
    </row>
    <row r="374" spans="7:12" ht="13" x14ac:dyDescent="0.15">
      <c r="G374" s="1"/>
      <c r="H374" s="1"/>
      <c r="I374" s="1"/>
      <c r="J374" s="1"/>
      <c r="K374" s="1"/>
      <c r="L374" s="1"/>
    </row>
    <row r="375" spans="7:12" ht="13" x14ac:dyDescent="0.15">
      <c r="G375" s="1"/>
      <c r="H375" s="1"/>
      <c r="I375" s="1"/>
      <c r="J375" s="1"/>
      <c r="K375" s="1"/>
      <c r="L375" s="1"/>
    </row>
    <row r="376" spans="7:12" ht="13" x14ac:dyDescent="0.15">
      <c r="G376" s="1"/>
      <c r="H376" s="1"/>
      <c r="I376" s="1"/>
      <c r="J376" s="1"/>
      <c r="K376" s="1"/>
      <c r="L376" s="1"/>
    </row>
    <row r="377" spans="7:12" ht="13" x14ac:dyDescent="0.15">
      <c r="G377" s="1"/>
      <c r="H377" s="1"/>
      <c r="I377" s="1"/>
      <c r="J377" s="1"/>
      <c r="K377" s="1"/>
      <c r="L377" s="1"/>
    </row>
    <row r="378" spans="7:12" ht="13" x14ac:dyDescent="0.15">
      <c r="G378" s="1"/>
      <c r="H378" s="1"/>
      <c r="I378" s="1"/>
      <c r="J378" s="1"/>
      <c r="K378" s="1"/>
      <c r="L378" s="1"/>
    </row>
    <row r="379" spans="7:12" ht="13" x14ac:dyDescent="0.15">
      <c r="G379" s="1"/>
      <c r="H379" s="1"/>
      <c r="I379" s="1"/>
      <c r="J379" s="1"/>
      <c r="K379" s="1"/>
      <c r="L379" s="1"/>
    </row>
    <row r="380" spans="7:12" ht="13" x14ac:dyDescent="0.15">
      <c r="G380" s="1"/>
      <c r="H380" s="1"/>
      <c r="I380" s="1"/>
      <c r="J380" s="1"/>
      <c r="K380" s="1"/>
      <c r="L380" s="1"/>
    </row>
    <row r="381" spans="7:12" ht="13" x14ac:dyDescent="0.15">
      <c r="G381" s="1"/>
      <c r="H381" s="1"/>
      <c r="I381" s="1"/>
      <c r="J381" s="1"/>
      <c r="K381" s="1"/>
      <c r="L381" s="1"/>
    </row>
    <row r="382" spans="7:12" ht="13" x14ac:dyDescent="0.15">
      <c r="G382" s="1"/>
      <c r="H382" s="1"/>
      <c r="I382" s="1"/>
      <c r="J382" s="1"/>
      <c r="K382" s="1"/>
      <c r="L382" s="1"/>
    </row>
    <row r="383" spans="7:12" ht="13" x14ac:dyDescent="0.15">
      <c r="G383" s="1"/>
      <c r="H383" s="1"/>
      <c r="I383" s="1"/>
      <c r="J383" s="1"/>
      <c r="K383" s="1"/>
      <c r="L383" s="1"/>
    </row>
    <row r="384" spans="7:12" ht="13" x14ac:dyDescent="0.15">
      <c r="G384" s="1"/>
      <c r="H384" s="1"/>
      <c r="I384" s="1"/>
      <c r="J384" s="1"/>
      <c r="K384" s="1"/>
      <c r="L384" s="1"/>
    </row>
    <row r="385" spans="7:12" ht="13" x14ac:dyDescent="0.15">
      <c r="G385" s="1"/>
      <c r="H385" s="1"/>
      <c r="I385" s="1"/>
      <c r="J385" s="1"/>
      <c r="K385" s="1"/>
      <c r="L385" s="1"/>
    </row>
    <row r="386" spans="7:12" ht="13" x14ac:dyDescent="0.15">
      <c r="G386" s="1"/>
      <c r="H386" s="1"/>
      <c r="I386" s="1"/>
      <c r="J386" s="1"/>
      <c r="K386" s="1"/>
      <c r="L386" s="1"/>
    </row>
    <row r="387" spans="7:12" ht="13" x14ac:dyDescent="0.15">
      <c r="G387" s="1"/>
      <c r="H387" s="1"/>
      <c r="I387" s="1"/>
      <c r="J387" s="1"/>
      <c r="K387" s="1"/>
      <c r="L387" s="1"/>
    </row>
    <row r="388" spans="7:12" ht="13" x14ac:dyDescent="0.15">
      <c r="G388" s="1"/>
      <c r="H388" s="1"/>
      <c r="I388" s="1"/>
      <c r="J388" s="1"/>
      <c r="K388" s="1"/>
      <c r="L388" s="1"/>
    </row>
    <row r="389" spans="7:12" ht="13" x14ac:dyDescent="0.15">
      <c r="G389" s="1"/>
      <c r="H389" s="1"/>
      <c r="I389" s="1"/>
      <c r="J389" s="1"/>
      <c r="K389" s="1"/>
      <c r="L389" s="1"/>
    </row>
    <row r="390" spans="7:12" ht="13" x14ac:dyDescent="0.15">
      <c r="G390" s="1"/>
      <c r="H390" s="1"/>
      <c r="I390" s="1"/>
      <c r="J390" s="1"/>
      <c r="K390" s="1"/>
      <c r="L390" s="1"/>
    </row>
    <row r="391" spans="7:12" ht="13" x14ac:dyDescent="0.15">
      <c r="G391" s="1"/>
      <c r="H391" s="1"/>
      <c r="I391" s="1"/>
      <c r="J391" s="1"/>
      <c r="K391" s="1"/>
      <c r="L391" s="1"/>
    </row>
    <row r="392" spans="7:12" ht="13" x14ac:dyDescent="0.15">
      <c r="G392" s="1"/>
      <c r="H392" s="1"/>
      <c r="I392" s="1"/>
      <c r="J392" s="1"/>
      <c r="K392" s="1"/>
      <c r="L392" s="1"/>
    </row>
    <row r="393" spans="7:12" ht="13" x14ac:dyDescent="0.15">
      <c r="G393" s="1"/>
      <c r="H393" s="1"/>
      <c r="I393" s="1"/>
      <c r="J393" s="1"/>
      <c r="K393" s="1"/>
      <c r="L393" s="1"/>
    </row>
    <row r="394" spans="7:12" ht="13" x14ac:dyDescent="0.15">
      <c r="G394" s="1"/>
      <c r="H394" s="1"/>
      <c r="I394" s="1"/>
      <c r="J394" s="1"/>
      <c r="K394" s="1"/>
      <c r="L394" s="1"/>
    </row>
    <row r="395" spans="7:12" ht="13" x14ac:dyDescent="0.15">
      <c r="G395" s="1"/>
      <c r="H395" s="1"/>
      <c r="I395" s="1"/>
      <c r="J395" s="1"/>
      <c r="K395" s="1"/>
      <c r="L395" s="1"/>
    </row>
    <row r="396" spans="7:12" ht="13" x14ac:dyDescent="0.15">
      <c r="G396" s="1"/>
      <c r="H396" s="1"/>
      <c r="I396" s="1"/>
      <c r="J396" s="1"/>
      <c r="K396" s="1"/>
      <c r="L396" s="1"/>
    </row>
    <row r="397" spans="7:12" ht="13" x14ac:dyDescent="0.15">
      <c r="G397" s="1"/>
      <c r="H397" s="1"/>
      <c r="I397" s="1"/>
      <c r="J397" s="1"/>
      <c r="K397" s="1"/>
      <c r="L397" s="1"/>
    </row>
    <row r="398" spans="7:12" ht="13" x14ac:dyDescent="0.15">
      <c r="G398" s="1"/>
      <c r="H398" s="1"/>
      <c r="I398" s="1"/>
      <c r="J398" s="1"/>
      <c r="K398" s="1"/>
      <c r="L398" s="1"/>
    </row>
    <row r="399" spans="7:12" ht="13" x14ac:dyDescent="0.15">
      <c r="G399" s="1"/>
      <c r="H399" s="1"/>
      <c r="I399" s="1"/>
      <c r="J399" s="1"/>
      <c r="K399" s="1"/>
      <c r="L399" s="1"/>
    </row>
    <row r="400" spans="7:12" ht="13" x14ac:dyDescent="0.15">
      <c r="G400" s="1"/>
      <c r="H400" s="1"/>
      <c r="I400" s="1"/>
      <c r="J400" s="1"/>
      <c r="K400" s="1"/>
      <c r="L400" s="1"/>
    </row>
    <row r="401" spans="7:12" ht="13" x14ac:dyDescent="0.15">
      <c r="G401" s="1"/>
      <c r="H401" s="1"/>
      <c r="I401" s="1"/>
      <c r="J401" s="1"/>
      <c r="K401" s="1"/>
      <c r="L401" s="1"/>
    </row>
    <row r="402" spans="7:12" ht="13" x14ac:dyDescent="0.15">
      <c r="G402" s="1"/>
      <c r="H402" s="1"/>
      <c r="I402" s="1"/>
      <c r="J402" s="1"/>
      <c r="K402" s="1"/>
      <c r="L402" s="1"/>
    </row>
    <row r="403" spans="7:12" ht="13" x14ac:dyDescent="0.15">
      <c r="G403" s="1"/>
      <c r="H403" s="1"/>
      <c r="I403" s="1"/>
      <c r="J403" s="1"/>
      <c r="K403" s="1"/>
      <c r="L403" s="1"/>
    </row>
    <row r="404" spans="7:12" ht="13" x14ac:dyDescent="0.15">
      <c r="G404" s="1"/>
      <c r="H404" s="1"/>
      <c r="I404" s="1"/>
      <c r="J404" s="1"/>
      <c r="K404" s="1"/>
      <c r="L404" s="1"/>
    </row>
    <row r="405" spans="7:12" ht="13" x14ac:dyDescent="0.15">
      <c r="G405" s="1"/>
      <c r="H405" s="1"/>
      <c r="I405" s="1"/>
      <c r="J405" s="1"/>
      <c r="K405" s="1"/>
      <c r="L405" s="1"/>
    </row>
    <row r="406" spans="7:12" ht="13" x14ac:dyDescent="0.15">
      <c r="G406" s="1"/>
      <c r="H406" s="1"/>
      <c r="I406" s="1"/>
      <c r="J406" s="1"/>
      <c r="K406" s="1"/>
      <c r="L406" s="1"/>
    </row>
    <row r="407" spans="7:12" ht="13" x14ac:dyDescent="0.15">
      <c r="G407" s="1"/>
      <c r="H407" s="1"/>
      <c r="I407" s="1"/>
      <c r="J407" s="1"/>
      <c r="K407" s="1"/>
      <c r="L407" s="1"/>
    </row>
    <row r="408" spans="7:12" ht="13" x14ac:dyDescent="0.15">
      <c r="G408" s="1"/>
      <c r="H408" s="1"/>
      <c r="I408" s="1"/>
      <c r="J408" s="1"/>
      <c r="K408" s="1"/>
      <c r="L408" s="1"/>
    </row>
    <row r="409" spans="7:12" ht="13" x14ac:dyDescent="0.15">
      <c r="G409" s="1"/>
      <c r="H409" s="1"/>
      <c r="I409" s="1"/>
      <c r="J409" s="1"/>
      <c r="K409" s="1"/>
      <c r="L409" s="1"/>
    </row>
    <row r="410" spans="7:12" ht="13" x14ac:dyDescent="0.15">
      <c r="G410" s="1"/>
      <c r="H410" s="1"/>
      <c r="I410" s="1"/>
      <c r="J410" s="1"/>
      <c r="K410" s="1"/>
      <c r="L410" s="1"/>
    </row>
    <row r="411" spans="7:12" ht="13" x14ac:dyDescent="0.15">
      <c r="G411" s="1"/>
      <c r="H411" s="1"/>
      <c r="I411" s="1"/>
      <c r="J411" s="1"/>
      <c r="K411" s="1"/>
      <c r="L411" s="1"/>
    </row>
    <row r="412" spans="7:12" ht="13" x14ac:dyDescent="0.15">
      <c r="G412" s="1"/>
      <c r="H412" s="1"/>
      <c r="I412" s="1"/>
      <c r="J412" s="1"/>
      <c r="K412" s="1"/>
      <c r="L412" s="1"/>
    </row>
    <row r="413" spans="7:12" ht="13" x14ac:dyDescent="0.15">
      <c r="G413" s="1"/>
      <c r="H413" s="1"/>
      <c r="I413" s="1"/>
      <c r="J413" s="1"/>
      <c r="K413" s="1"/>
      <c r="L413" s="1"/>
    </row>
    <row r="414" spans="7:12" ht="13" x14ac:dyDescent="0.15">
      <c r="G414" s="1"/>
      <c r="H414" s="1"/>
      <c r="I414" s="1"/>
      <c r="J414" s="1"/>
      <c r="K414" s="1"/>
      <c r="L414" s="1"/>
    </row>
    <row r="415" spans="7:12" ht="13" x14ac:dyDescent="0.15">
      <c r="G415" s="1"/>
      <c r="H415" s="1"/>
      <c r="I415" s="1"/>
      <c r="J415" s="1"/>
      <c r="K415" s="1"/>
      <c r="L415" s="1"/>
    </row>
    <row r="416" spans="7:12" ht="13" x14ac:dyDescent="0.15">
      <c r="G416" s="1"/>
      <c r="H416" s="1"/>
      <c r="I416" s="1"/>
      <c r="J416" s="1"/>
      <c r="K416" s="1"/>
      <c r="L416" s="1"/>
    </row>
    <row r="417" spans="7:12" ht="13" x14ac:dyDescent="0.15">
      <c r="G417" s="1"/>
      <c r="H417" s="1"/>
      <c r="I417" s="1"/>
      <c r="J417" s="1"/>
      <c r="K417" s="1"/>
      <c r="L417" s="1"/>
    </row>
    <row r="418" spans="7:12" ht="13" x14ac:dyDescent="0.15">
      <c r="G418" s="1"/>
      <c r="H418" s="1"/>
      <c r="I418" s="1"/>
      <c r="J418" s="1"/>
      <c r="K418" s="1"/>
      <c r="L418" s="1"/>
    </row>
    <row r="419" spans="7:12" ht="13" x14ac:dyDescent="0.15">
      <c r="G419" s="1"/>
      <c r="H419" s="1"/>
      <c r="I419" s="1"/>
      <c r="J419" s="1"/>
      <c r="K419" s="1"/>
      <c r="L419" s="1"/>
    </row>
    <row r="420" spans="7:12" ht="13" x14ac:dyDescent="0.15">
      <c r="G420" s="1"/>
      <c r="H420" s="1"/>
      <c r="I420" s="1"/>
      <c r="J420" s="1"/>
      <c r="K420" s="1"/>
      <c r="L420" s="1"/>
    </row>
    <row r="421" spans="7:12" ht="13" x14ac:dyDescent="0.15">
      <c r="G421" s="1"/>
      <c r="H421" s="1"/>
      <c r="I421" s="1"/>
      <c r="J421" s="1"/>
      <c r="K421" s="1"/>
      <c r="L421" s="1"/>
    </row>
    <row r="422" spans="7:12" ht="13" x14ac:dyDescent="0.15">
      <c r="G422" s="1"/>
      <c r="H422" s="1"/>
      <c r="I422" s="1"/>
      <c r="J422" s="1"/>
      <c r="K422" s="1"/>
      <c r="L422" s="1"/>
    </row>
    <row r="423" spans="7:12" ht="13" x14ac:dyDescent="0.15">
      <c r="G423" s="1"/>
      <c r="H423" s="1"/>
      <c r="I423" s="1"/>
      <c r="J423" s="1"/>
      <c r="K423" s="1"/>
      <c r="L423" s="1"/>
    </row>
    <row r="424" spans="7:12" ht="13" x14ac:dyDescent="0.15">
      <c r="G424" s="1"/>
      <c r="H424" s="1"/>
      <c r="I424" s="1"/>
      <c r="J424" s="1"/>
      <c r="K424" s="1"/>
      <c r="L424" s="1"/>
    </row>
    <row r="425" spans="7:12" ht="13" x14ac:dyDescent="0.15">
      <c r="G425" s="1"/>
      <c r="H425" s="1"/>
      <c r="I425" s="1"/>
      <c r="J425" s="1"/>
      <c r="K425" s="1"/>
      <c r="L425" s="1"/>
    </row>
    <row r="426" spans="7:12" ht="13" x14ac:dyDescent="0.15">
      <c r="G426" s="1"/>
      <c r="H426" s="1"/>
      <c r="I426" s="1"/>
      <c r="J426" s="1"/>
      <c r="K426" s="1"/>
      <c r="L426" s="1"/>
    </row>
    <row r="427" spans="7:12" ht="13" x14ac:dyDescent="0.15">
      <c r="G427" s="1"/>
      <c r="H427" s="1"/>
      <c r="I427" s="1"/>
      <c r="J427" s="1"/>
      <c r="K427" s="1"/>
      <c r="L427" s="1"/>
    </row>
    <row r="428" spans="7:12" ht="13" x14ac:dyDescent="0.15">
      <c r="G428" s="1"/>
      <c r="H428" s="1"/>
      <c r="I428" s="1"/>
      <c r="J428" s="1"/>
      <c r="K428" s="1"/>
      <c r="L428" s="1"/>
    </row>
    <row r="429" spans="7:12" ht="13" x14ac:dyDescent="0.15">
      <c r="G429" s="1"/>
      <c r="H429" s="1"/>
      <c r="I429" s="1"/>
      <c r="J429" s="1"/>
      <c r="K429" s="1"/>
      <c r="L429" s="1"/>
    </row>
    <row r="430" spans="7:12" ht="13" x14ac:dyDescent="0.15">
      <c r="G430" s="1"/>
      <c r="H430" s="1"/>
      <c r="I430" s="1"/>
      <c r="J430" s="1"/>
      <c r="K430" s="1"/>
      <c r="L430" s="1"/>
    </row>
    <row r="431" spans="7:12" ht="13" x14ac:dyDescent="0.15">
      <c r="G431" s="1"/>
      <c r="H431" s="1"/>
      <c r="I431" s="1"/>
      <c r="J431" s="1"/>
      <c r="K431" s="1"/>
      <c r="L431" s="1"/>
    </row>
    <row r="432" spans="7:12" ht="13" x14ac:dyDescent="0.15">
      <c r="G432" s="1"/>
      <c r="H432" s="1"/>
      <c r="I432" s="1"/>
      <c r="J432" s="1"/>
      <c r="K432" s="1"/>
      <c r="L432" s="1"/>
    </row>
    <row r="433" spans="7:12" ht="13" x14ac:dyDescent="0.15">
      <c r="G433" s="1"/>
      <c r="H433" s="1"/>
      <c r="I433" s="1"/>
      <c r="J433" s="1"/>
      <c r="K433" s="1"/>
      <c r="L433" s="1"/>
    </row>
    <row r="434" spans="7:12" ht="13" x14ac:dyDescent="0.15">
      <c r="G434" s="1"/>
      <c r="H434" s="1"/>
      <c r="I434" s="1"/>
      <c r="J434" s="1"/>
      <c r="K434" s="1"/>
      <c r="L434" s="1"/>
    </row>
    <row r="435" spans="7:12" ht="13" x14ac:dyDescent="0.15">
      <c r="G435" s="1"/>
      <c r="H435" s="1"/>
      <c r="I435" s="1"/>
      <c r="J435" s="1"/>
      <c r="K435" s="1"/>
      <c r="L435" s="1"/>
    </row>
    <row r="436" spans="7:12" ht="13" x14ac:dyDescent="0.15">
      <c r="G436" s="1"/>
      <c r="H436" s="1"/>
      <c r="I436" s="1"/>
      <c r="J436" s="1"/>
      <c r="K436" s="1"/>
      <c r="L436" s="1"/>
    </row>
    <row r="437" spans="7:12" ht="13" x14ac:dyDescent="0.15">
      <c r="G437" s="1"/>
      <c r="H437" s="1"/>
      <c r="I437" s="1"/>
      <c r="J437" s="1"/>
      <c r="K437" s="1"/>
      <c r="L437" s="1"/>
    </row>
    <row r="438" spans="7:12" ht="13" x14ac:dyDescent="0.15">
      <c r="G438" s="1"/>
      <c r="H438" s="1"/>
      <c r="I438" s="1"/>
      <c r="J438" s="1"/>
      <c r="K438" s="1"/>
      <c r="L438" s="1"/>
    </row>
    <row r="439" spans="7:12" ht="13" x14ac:dyDescent="0.15">
      <c r="G439" s="1"/>
      <c r="H439" s="1"/>
      <c r="I439" s="1"/>
      <c r="J439" s="1"/>
      <c r="K439" s="1"/>
      <c r="L439" s="1"/>
    </row>
    <row r="440" spans="7:12" ht="13" x14ac:dyDescent="0.15">
      <c r="G440" s="1"/>
      <c r="H440" s="1"/>
      <c r="I440" s="1"/>
      <c r="J440" s="1"/>
      <c r="K440" s="1"/>
      <c r="L440" s="1"/>
    </row>
    <row r="441" spans="7:12" ht="13" x14ac:dyDescent="0.15">
      <c r="G441" s="1"/>
      <c r="H441" s="1"/>
      <c r="I441" s="1"/>
      <c r="J441" s="1"/>
      <c r="K441" s="1"/>
      <c r="L441" s="1"/>
    </row>
    <row r="442" spans="7:12" ht="13" x14ac:dyDescent="0.15">
      <c r="G442" s="1"/>
      <c r="H442" s="1"/>
      <c r="I442" s="1"/>
      <c r="J442" s="1"/>
      <c r="K442" s="1"/>
      <c r="L442" s="1"/>
    </row>
    <row r="443" spans="7:12" ht="13" x14ac:dyDescent="0.15">
      <c r="G443" s="1"/>
      <c r="H443" s="1"/>
      <c r="I443" s="1"/>
      <c r="J443" s="1"/>
      <c r="K443" s="1"/>
      <c r="L443" s="1"/>
    </row>
    <row r="444" spans="7:12" ht="13" x14ac:dyDescent="0.15">
      <c r="G444" s="1"/>
      <c r="H444" s="1"/>
      <c r="I444" s="1"/>
      <c r="J444" s="1"/>
      <c r="K444" s="1"/>
      <c r="L444" s="1"/>
    </row>
    <row r="445" spans="7:12" ht="13" x14ac:dyDescent="0.15">
      <c r="G445" s="1"/>
      <c r="H445" s="1"/>
      <c r="I445" s="1"/>
      <c r="J445" s="1"/>
      <c r="K445" s="1"/>
      <c r="L445" s="1"/>
    </row>
    <row r="446" spans="7:12" ht="13" x14ac:dyDescent="0.15">
      <c r="G446" s="1"/>
      <c r="H446" s="1"/>
      <c r="I446" s="1"/>
      <c r="J446" s="1"/>
      <c r="K446" s="1"/>
      <c r="L446" s="1"/>
    </row>
    <row r="447" spans="7:12" ht="13" x14ac:dyDescent="0.15">
      <c r="G447" s="1"/>
      <c r="H447" s="1"/>
      <c r="I447" s="1"/>
      <c r="J447" s="1"/>
      <c r="K447" s="1"/>
      <c r="L447" s="1"/>
    </row>
    <row r="448" spans="7:12" ht="13" x14ac:dyDescent="0.15">
      <c r="G448" s="1"/>
      <c r="H448" s="1"/>
      <c r="I448" s="1"/>
      <c r="J448" s="1"/>
      <c r="K448" s="1"/>
      <c r="L448" s="1"/>
    </row>
    <row r="449" spans="7:12" ht="13" x14ac:dyDescent="0.15">
      <c r="G449" s="1"/>
      <c r="H449" s="1"/>
      <c r="I449" s="1"/>
      <c r="J449" s="1"/>
      <c r="K449" s="1"/>
      <c r="L449" s="1"/>
    </row>
    <row r="450" spans="7:12" ht="13" x14ac:dyDescent="0.15">
      <c r="G450" s="1"/>
      <c r="H450" s="1"/>
      <c r="I450" s="1"/>
      <c r="J450" s="1"/>
      <c r="K450" s="1"/>
      <c r="L450" s="1"/>
    </row>
    <row r="451" spans="7:12" ht="13" x14ac:dyDescent="0.15">
      <c r="G451" s="1"/>
      <c r="H451" s="1"/>
      <c r="I451" s="1"/>
      <c r="J451" s="1"/>
      <c r="K451" s="1"/>
      <c r="L451" s="1"/>
    </row>
    <row r="452" spans="7:12" ht="13" x14ac:dyDescent="0.15">
      <c r="G452" s="1"/>
      <c r="H452" s="1"/>
      <c r="I452" s="1"/>
      <c r="J452" s="1"/>
      <c r="K452" s="1"/>
      <c r="L452" s="1"/>
    </row>
    <row r="453" spans="7:12" ht="13" x14ac:dyDescent="0.15">
      <c r="G453" s="1"/>
      <c r="H453" s="1"/>
      <c r="I453" s="1"/>
      <c r="J453" s="1"/>
      <c r="K453" s="1"/>
      <c r="L453" s="1"/>
    </row>
    <row r="454" spans="7:12" ht="13" x14ac:dyDescent="0.15">
      <c r="G454" s="1"/>
      <c r="H454" s="1"/>
      <c r="I454" s="1"/>
      <c r="J454" s="1"/>
      <c r="K454" s="1"/>
      <c r="L454" s="1"/>
    </row>
    <row r="455" spans="7:12" ht="13" x14ac:dyDescent="0.15">
      <c r="G455" s="1"/>
      <c r="H455" s="1"/>
      <c r="I455" s="1"/>
      <c r="J455" s="1"/>
      <c r="K455" s="1"/>
      <c r="L455" s="1"/>
    </row>
    <row r="456" spans="7:12" ht="13" x14ac:dyDescent="0.15">
      <c r="G456" s="1"/>
      <c r="H456" s="1"/>
      <c r="I456" s="1"/>
      <c r="J456" s="1"/>
      <c r="K456" s="1"/>
      <c r="L456" s="1"/>
    </row>
    <row r="457" spans="7:12" ht="13" x14ac:dyDescent="0.15">
      <c r="G457" s="1"/>
      <c r="H457" s="1"/>
      <c r="I457" s="1"/>
      <c r="J457" s="1"/>
      <c r="K457" s="1"/>
      <c r="L457" s="1"/>
    </row>
    <row r="458" spans="7:12" ht="13" x14ac:dyDescent="0.15">
      <c r="G458" s="1"/>
      <c r="H458" s="1"/>
      <c r="I458" s="1"/>
      <c r="J458" s="1"/>
      <c r="K458" s="1"/>
      <c r="L458" s="1"/>
    </row>
    <row r="459" spans="7:12" ht="13" x14ac:dyDescent="0.15">
      <c r="G459" s="1"/>
      <c r="H459" s="1"/>
      <c r="I459" s="1"/>
      <c r="J459" s="1"/>
      <c r="K459" s="1"/>
      <c r="L459" s="1"/>
    </row>
    <row r="460" spans="7:12" ht="13" x14ac:dyDescent="0.15">
      <c r="G460" s="1"/>
      <c r="H460" s="1"/>
      <c r="I460" s="1"/>
      <c r="J460" s="1"/>
      <c r="K460" s="1"/>
      <c r="L460" s="1"/>
    </row>
    <row r="461" spans="7:12" ht="13" x14ac:dyDescent="0.15">
      <c r="G461" s="1"/>
      <c r="H461" s="1"/>
      <c r="I461" s="1"/>
      <c r="J461" s="1"/>
      <c r="K461" s="1"/>
      <c r="L461" s="1"/>
    </row>
    <row r="462" spans="7:12" ht="13" x14ac:dyDescent="0.15">
      <c r="G462" s="1"/>
      <c r="H462" s="1"/>
      <c r="I462" s="1"/>
      <c r="J462" s="1"/>
      <c r="K462" s="1"/>
      <c r="L462" s="1"/>
    </row>
    <row r="463" spans="7:12" ht="13" x14ac:dyDescent="0.15">
      <c r="G463" s="1"/>
      <c r="H463" s="1"/>
      <c r="I463" s="1"/>
      <c r="J463" s="1"/>
      <c r="K463" s="1"/>
      <c r="L463" s="1"/>
    </row>
    <row r="464" spans="7:12" ht="13" x14ac:dyDescent="0.15">
      <c r="G464" s="1"/>
      <c r="H464" s="1"/>
      <c r="I464" s="1"/>
      <c r="J464" s="1"/>
      <c r="K464" s="1"/>
      <c r="L464" s="1"/>
    </row>
    <row r="465" spans="7:12" ht="13" x14ac:dyDescent="0.15">
      <c r="G465" s="1"/>
      <c r="H465" s="1"/>
      <c r="I465" s="1"/>
      <c r="J465" s="1"/>
      <c r="K465" s="1"/>
      <c r="L465" s="1"/>
    </row>
    <row r="466" spans="7:12" ht="13" x14ac:dyDescent="0.15">
      <c r="G466" s="1"/>
      <c r="H466" s="1"/>
      <c r="I466" s="1"/>
      <c r="J466" s="1"/>
      <c r="K466" s="1"/>
      <c r="L466" s="1"/>
    </row>
    <row r="467" spans="7:12" ht="13" x14ac:dyDescent="0.15">
      <c r="G467" s="1"/>
      <c r="H467" s="1"/>
      <c r="I467" s="1"/>
      <c r="J467" s="1"/>
      <c r="K467" s="1"/>
      <c r="L467" s="1"/>
    </row>
    <row r="468" spans="7:12" ht="13" x14ac:dyDescent="0.15">
      <c r="G468" s="1"/>
      <c r="H468" s="1"/>
      <c r="I468" s="1"/>
      <c r="J468" s="1"/>
      <c r="K468" s="1"/>
      <c r="L468" s="1"/>
    </row>
    <row r="469" spans="7:12" ht="13" x14ac:dyDescent="0.15">
      <c r="G469" s="1"/>
      <c r="H469" s="1"/>
      <c r="I469" s="1"/>
      <c r="J469" s="1"/>
      <c r="K469" s="1"/>
      <c r="L469" s="1"/>
    </row>
    <row r="470" spans="7:12" ht="13" x14ac:dyDescent="0.15">
      <c r="G470" s="1"/>
      <c r="H470" s="1"/>
      <c r="I470" s="1"/>
      <c r="J470" s="1"/>
      <c r="K470" s="1"/>
      <c r="L470" s="1"/>
    </row>
    <row r="471" spans="7:12" ht="13" x14ac:dyDescent="0.15">
      <c r="G471" s="1"/>
      <c r="H471" s="1"/>
      <c r="I471" s="1"/>
      <c r="J471" s="1"/>
      <c r="K471" s="1"/>
      <c r="L471" s="1"/>
    </row>
    <row r="472" spans="7:12" ht="13" x14ac:dyDescent="0.15">
      <c r="G472" s="1"/>
      <c r="H472" s="1"/>
      <c r="I472" s="1"/>
      <c r="J472" s="1"/>
      <c r="K472" s="1"/>
      <c r="L472" s="1"/>
    </row>
    <row r="473" spans="7:12" ht="13" x14ac:dyDescent="0.15">
      <c r="G473" s="1"/>
      <c r="H473" s="1"/>
      <c r="I473" s="1"/>
      <c r="J473" s="1"/>
      <c r="K473" s="1"/>
      <c r="L473" s="1"/>
    </row>
    <row r="474" spans="7:12" ht="13" x14ac:dyDescent="0.15">
      <c r="G474" s="1"/>
      <c r="H474" s="1"/>
      <c r="I474" s="1"/>
      <c r="J474" s="1"/>
      <c r="K474" s="1"/>
      <c r="L474" s="1"/>
    </row>
    <row r="475" spans="7:12" ht="13" x14ac:dyDescent="0.15">
      <c r="G475" s="1"/>
      <c r="H475" s="1"/>
      <c r="I475" s="1"/>
      <c r="J475" s="1"/>
      <c r="K475" s="1"/>
      <c r="L475" s="1"/>
    </row>
    <row r="476" spans="7:12" ht="13" x14ac:dyDescent="0.15">
      <c r="G476" s="1"/>
      <c r="H476" s="1"/>
      <c r="I476" s="1"/>
      <c r="J476" s="1"/>
      <c r="K476" s="1"/>
      <c r="L476" s="1"/>
    </row>
    <row r="477" spans="7:12" ht="13" x14ac:dyDescent="0.15">
      <c r="G477" s="1"/>
      <c r="H477" s="1"/>
      <c r="I477" s="1"/>
      <c r="J477" s="1"/>
      <c r="K477" s="1"/>
      <c r="L477" s="1"/>
    </row>
    <row r="478" spans="7:12" ht="13" x14ac:dyDescent="0.15">
      <c r="G478" s="1"/>
      <c r="H478" s="1"/>
      <c r="I478" s="1"/>
      <c r="J478" s="1"/>
      <c r="K478" s="1"/>
      <c r="L478" s="1"/>
    </row>
    <row r="479" spans="7:12" ht="13" x14ac:dyDescent="0.15">
      <c r="G479" s="1"/>
      <c r="H479" s="1"/>
      <c r="I479" s="1"/>
      <c r="J479" s="1"/>
      <c r="K479" s="1"/>
      <c r="L479" s="1"/>
    </row>
    <row r="480" spans="7:12" ht="13" x14ac:dyDescent="0.15">
      <c r="G480" s="1"/>
      <c r="H480" s="1"/>
      <c r="I480" s="1"/>
      <c r="J480" s="1"/>
      <c r="K480" s="1"/>
      <c r="L480" s="1"/>
    </row>
    <row r="481" spans="7:12" ht="13" x14ac:dyDescent="0.15">
      <c r="G481" s="1"/>
      <c r="H481" s="1"/>
      <c r="I481" s="1"/>
      <c r="J481" s="1"/>
      <c r="K481" s="1"/>
      <c r="L481" s="1"/>
    </row>
    <row r="482" spans="7:12" ht="13" x14ac:dyDescent="0.15">
      <c r="G482" s="1"/>
      <c r="H482" s="1"/>
      <c r="I482" s="1"/>
      <c r="J482" s="1"/>
      <c r="K482" s="1"/>
      <c r="L482" s="1"/>
    </row>
    <row r="483" spans="7:12" ht="13" x14ac:dyDescent="0.15">
      <c r="G483" s="1"/>
      <c r="H483" s="1"/>
      <c r="I483" s="1"/>
      <c r="J483" s="1"/>
      <c r="K483" s="1"/>
      <c r="L483" s="1"/>
    </row>
    <row r="484" spans="7:12" ht="13" x14ac:dyDescent="0.15">
      <c r="G484" s="1"/>
      <c r="H484" s="1"/>
      <c r="I484" s="1"/>
      <c r="J484" s="1"/>
      <c r="K484" s="1"/>
      <c r="L484" s="1"/>
    </row>
    <row r="485" spans="7:12" ht="13" x14ac:dyDescent="0.15">
      <c r="G485" s="1"/>
      <c r="H485" s="1"/>
      <c r="I485" s="1"/>
      <c r="J485" s="1"/>
      <c r="K485" s="1"/>
      <c r="L485" s="1"/>
    </row>
    <row r="486" spans="7:12" ht="13" x14ac:dyDescent="0.15">
      <c r="G486" s="1"/>
      <c r="H486" s="1"/>
      <c r="I486" s="1"/>
      <c r="J486" s="1"/>
      <c r="K486" s="1"/>
      <c r="L486" s="1"/>
    </row>
    <row r="487" spans="7:12" ht="13" x14ac:dyDescent="0.15">
      <c r="G487" s="1"/>
      <c r="H487" s="1"/>
      <c r="I487" s="1"/>
      <c r="J487" s="1"/>
      <c r="K487" s="1"/>
      <c r="L487" s="1"/>
    </row>
    <row r="488" spans="7:12" ht="13" x14ac:dyDescent="0.15">
      <c r="G488" s="1"/>
      <c r="H488" s="1"/>
      <c r="I488" s="1"/>
      <c r="J488" s="1"/>
      <c r="K488" s="1"/>
      <c r="L488" s="1"/>
    </row>
    <row r="489" spans="7:12" ht="13" x14ac:dyDescent="0.15">
      <c r="G489" s="1"/>
      <c r="H489" s="1"/>
      <c r="I489" s="1"/>
      <c r="J489" s="1"/>
      <c r="K489" s="1"/>
      <c r="L489" s="1"/>
    </row>
    <row r="490" spans="7:12" ht="13" x14ac:dyDescent="0.15">
      <c r="G490" s="1"/>
      <c r="H490" s="1"/>
      <c r="I490" s="1"/>
      <c r="J490" s="1"/>
      <c r="K490" s="1"/>
      <c r="L490" s="1"/>
    </row>
    <row r="491" spans="7:12" ht="13" x14ac:dyDescent="0.15">
      <c r="G491" s="1"/>
      <c r="H491" s="1"/>
      <c r="I491" s="1"/>
      <c r="J491" s="1"/>
      <c r="K491" s="1"/>
      <c r="L491" s="1"/>
    </row>
    <row r="492" spans="7:12" ht="13" x14ac:dyDescent="0.15">
      <c r="G492" s="1"/>
      <c r="H492" s="1"/>
      <c r="I492" s="1"/>
      <c r="J492" s="1"/>
      <c r="K492" s="1"/>
      <c r="L492" s="1"/>
    </row>
    <row r="493" spans="7:12" ht="13" x14ac:dyDescent="0.15">
      <c r="G493" s="1"/>
      <c r="H493" s="1"/>
      <c r="I493" s="1"/>
      <c r="J493" s="1"/>
      <c r="K493" s="1"/>
      <c r="L493" s="1"/>
    </row>
    <row r="494" spans="7:12" ht="13" x14ac:dyDescent="0.15">
      <c r="G494" s="1"/>
      <c r="H494" s="1"/>
      <c r="I494" s="1"/>
      <c r="J494" s="1"/>
      <c r="K494" s="1"/>
      <c r="L494" s="1"/>
    </row>
    <row r="495" spans="7:12" ht="13" x14ac:dyDescent="0.15">
      <c r="G495" s="1"/>
      <c r="H495" s="1"/>
      <c r="I495" s="1"/>
      <c r="J495" s="1"/>
      <c r="K495" s="1"/>
      <c r="L495" s="1"/>
    </row>
    <row r="496" spans="7:12" ht="13" x14ac:dyDescent="0.15">
      <c r="G496" s="1"/>
      <c r="H496" s="1"/>
      <c r="I496" s="1"/>
      <c r="J496" s="1"/>
      <c r="K496" s="1"/>
      <c r="L496" s="1"/>
    </row>
    <row r="497" spans="7:12" ht="13" x14ac:dyDescent="0.15">
      <c r="G497" s="1"/>
      <c r="H497" s="1"/>
      <c r="I497" s="1"/>
      <c r="J497" s="1"/>
      <c r="K497" s="1"/>
      <c r="L497" s="1"/>
    </row>
    <row r="498" spans="7:12" ht="13" x14ac:dyDescent="0.15">
      <c r="G498" s="1"/>
      <c r="H498" s="1"/>
      <c r="I498" s="1"/>
      <c r="J498" s="1"/>
      <c r="K498" s="1"/>
      <c r="L498" s="1"/>
    </row>
    <row r="499" spans="7:12" ht="13" x14ac:dyDescent="0.15">
      <c r="G499" s="1"/>
      <c r="H499" s="1"/>
      <c r="I499" s="1"/>
      <c r="J499" s="1"/>
      <c r="K499" s="1"/>
      <c r="L499" s="1"/>
    </row>
    <row r="500" spans="7:12" ht="13" x14ac:dyDescent="0.15">
      <c r="G500" s="1"/>
      <c r="H500" s="1"/>
      <c r="I500" s="1"/>
      <c r="J500" s="1"/>
      <c r="K500" s="1"/>
      <c r="L500" s="1"/>
    </row>
    <row r="501" spans="7:12" ht="13" x14ac:dyDescent="0.15">
      <c r="G501" s="1"/>
      <c r="H501" s="1"/>
      <c r="I501" s="1"/>
      <c r="J501" s="1"/>
      <c r="K501" s="1"/>
      <c r="L501" s="1"/>
    </row>
    <row r="502" spans="7:12" ht="13" x14ac:dyDescent="0.15">
      <c r="G502" s="1"/>
      <c r="H502" s="1"/>
      <c r="I502" s="1"/>
      <c r="J502" s="1"/>
      <c r="K502" s="1"/>
      <c r="L502" s="1"/>
    </row>
    <row r="503" spans="7:12" ht="13" x14ac:dyDescent="0.15">
      <c r="G503" s="1"/>
      <c r="H503" s="1"/>
      <c r="I503" s="1"/>
      <c r="J503" s="1"/>
      <c r="K503" s="1"/>
      <c r="L503" s="1"/>
    </row>
    <row r="504" spans="7:12" ht="13" x14ac:dyDescent="0.15">
      <c r="G504" s="1"/>
      <c r="H504" s="1"/>
      <c r="I504" s="1"/>
      <c r="J504" s="1"/>
      <c r="K504" s="1"/>
      <c r="L504" s="1"/>
    </row>
    <row r="505" spans="7:12" ht="13" x14ac:dyDescent="0.15">
      <c r="G505" s="1"/>
      <c r="H505" s="1"/>
      <c r="I505" s="1"/>
      <c r="J505" s="1"/>
      <c r="K505" s="1"/>
      <c r="L505" s="1"/>
    </row>
    <row r="506" spans="7:12" ht="13" x14ac:dyDescent="0.15">
      <c r="G506" s="1"/>
      <c r="H506" s="1"/>
      <c r="I506" s="1"/>
      <c r="J506" s="1"/>
      <c r="K506" s="1"/>
      <c r="L506" s="1"/>
    </row>
    <row r="507" spans="7:12" ht="13" x14ac:dyDescent="0.15">
      <c r="G507" s="1"/>
      <c r="H507" s="1"/>
      <c r="I507" s="1"/>
      <c r="J507" s="1"/>
      <c r="K507" s="1"/>
      <c r="L507" s="1"/>
    </row>
    <row r="508" spans="7:12" ht="13" x14ac:dyDescent="0.15">
      <c r="G508" s="1"/>
      <c r="H508" s="1"/>
      <c r="I508" s="1"/>
      <c r="J508" s="1"/>
      <c r="K508" s="1"/>
      <c r="L508" s="1"/>
    </row>
    <row r="509" spans="7:12" ht="13" x14ac:dyDescent="0.15">
      <c r="G509" s="1"/>
      <c r="H509" s="1"/>
      <c r="I509" s="1"/>
      <c r="J509" s="1"/>
      <c r="K509" s="1"/>
      <c r="L509" s="1"/>
    </row>
    <row r="510" spans="7:12" ht="13" x14ac:dyDescent="0.15">
      <c r="G510" s="1"/>
      <c r="H510" s="1"/>
      <c r="I510" s="1"/>
      <c r="J510" s="1"/>
      <c r="K510" s="1"/>
      <c r="L510" s="1"/>
    </row>
    <row r="511" spans="7:12" ht="13" x14ac:dyDescent="0.15">
      <c r="G511" s="1"/>
      <c r="H511" s="1"/>
      <c r="I511" s="1"/>
      <c r="J511" s="1"/>
      <c r="K511" s="1"/>
      <c r="L511" s="1"/>
    </row>
    <row r="512" spans="7:12" ht="13" x14ac:dyDescent="0.15">
      <c r="G512" s="1"/>
      <c r="H512" s="1"/>
      <c r="I512" s="1"/>
      <c r="J512" s="1"/>
      <c r="K512" s="1"/>
      <c r="L512" s="1"/>
    </row>
    <row r="513" spans="7:12" ht="13" x14ac:dyDescent="0.15">
      <c r="G513" s="1"/>
      <c r="H513" s="1"/>
      <c r="I513" s="1"/>
      <c r="J513" s="1"/>
      <c r="K513" s="1"/>
      <c r="L513" s="1"/>
    </row>
    <row r="514" spans="7:12" ht="13" x14ac:dyDescent="0.15">
      <c r="G514" s="1"/>
      <c r="H514" s="1"/>
      <c r="I514" s="1"/>
      <c r="J514" s="1"/>
      <c r="K514" s="1"/>
      <c r="L514" s="1"/>
    </row>
    <row r="515" spans="7:12" ht="13" x14ac:dyDescent="0.15">
      <c r="G515" s="1"/>
      <c r="H515" s="1"/>
      <c r="I515" s="1"/>
      <c r="J515" s="1"/>
      <c r="K515" s="1"/>
      <c r="L515" s="1"/>
    </row>
    <row r="516" spans="7:12" ht="13" x14ac:dyDescent="0.15">
      <c r="G516" s="1"/>
      <c r="H516" s="1"/>
      <c r="I516" s="1"/>
      <c r="J516" s="1"/>
      <c r="K516" s="1"/>
      <c r="L516" s="1"/>
    </row>
    <row r="517" spans="7:12" ht="13" x14ac:dyDescent="0.15">
      <c r="G517" s="1"/>
      <c r="H517" s="1"/>
      <c r="I517" s="1"/>
      <c r="J517" s="1"/>
      <c r="K517" s="1"/>
      <c r="L517" s="1"/>
    </row>
    <row r="518" spans="7:12" ht="13" x14ac:dyDescent="0.15">
      <c r="G518" s="1"/>
      <c r="H518" s="1"/>
      <c r="I518" s="1"/>
      <c r="J518" s="1"/>
      <c r="K518" s="1"/>
      <c r="L518" s="1"/>
    </row>
    <row r="519" spans="7:12" ht="13" x14ac:dyDescent="0.15">
      <c r="G519" s="1"/>
      <c r="H519" s="1"/>
      <c r="I519" s="1"/>
      <c r="J519" s="1"/>
      <c r="K519" s="1"/>
      <c r="L519" s="1"/>
    </row>
    <row r="520" spans="7:12" ht="13" x14ac:dyDescent="0.15">
      <c r="G520" s="1"/>
      <c r="H520" s="1"/>
      <c r="I520" s="1"/>
      <c r="J520" s="1"/>
      <c r="K520" s="1"/>
      <c r="L520" s="1"/>
    </row>
    <row r="521" spans="7:12" ht="13" x14ac:dyDescent="0.15">
      <c r="G521" s="1"/>
      <c r="H521" s="1"/>
      <c r="I521" s="1"/>
      <c r="J521" s="1"/>
      <c r="K521" s="1"/>
      <c r="L521" s="1"/>
    </row>
    <row r="522" spans="7:12" ht="13" x14ac:dyDescent="0.15">
      <c r="G522" s="1"/>
      <c r="H522" s="1"/>
      <c r="I522" s="1"/>
      <c r="J522" s="1"/>
      <c r="K522" s="1"/>
      <c r="L522" s="1"/>
    </row>
    <row r="523" spans="7:12" ht="13" x14ac:dyDescent="0.15">
      <c r="G523" s="1"/>
      <c r="H523" s="1"/>
      <c r="I523" s="1"/>
      <c r="J523" s="1"/>
      <c r="K523" s="1"/>
      <c r="L523" s="1"/>
    </row>
    <row r="524" spans="7:12" ht="13" x14ac:dyDescent="0.15">
      <c r="G524" s="1"/>
      <c r="H524" s="1"/>
      <c r="I524" s="1"/>
      <c r="J524" s="1"/>
      <c r="K524" s="1"/>
      <c r="L524" s="1"/>
    </row>
    <row r="525" spans="7:12" ht="13" x14ac:dyDescent="0.15">
      <c r="G525" s="1"/>
      <c r="H525" s="1"/>
      <c r="I525" s="1"/>
      <c r="J525" s="1"/>
      <c r="K525" s="1"/>
      <c r="L525" s="1"/>
    </row>
    <row r="526" spans="7:12" ht="13" x14ac:dyDescent="0.15">
      <c r="G526" s="1"/>
      <c r="H526" s="1"/>
      <c r="I526" s="1"/>
      <c r="J526" s="1"/>
      <c r="K526" s="1"/>
      <c r="L526" s="1"/>
    </row>
    <row r="527" spans="7:12" ht="13" x14ac:dyDescent="0.15">
      <c r="G527" s="1"/>
      <c r="H527" s="1"/>
      <c r="I527" s="1"/>
      <c r="J527" s="1"/>
      <c r="K527" s="1"/>
      <c r="L527" s="1"/>
    </row>
    <row r="528" spans="7:12" ht="13" x14ac:dyDescent="0.15">
      <c r="G528" s="1"/>
      <c r="H528" s="1"/>
      <c r="I528" s="1"/>
      <c r="J528" s="1"/>
      <c r="K528" s="1"/>
      <c r="L528" s="1"/>
    </row>
    <row r="529" spans="7:12" ht="13" x14ac:dyDescent="0.15">
      <c r="G529" s="1"/>
      <c r="H529" s="1"/>
      <c r="I529" s="1"/>
      <c r="J529" s="1"/>
      <c r="K529" s="1"/>
      <c r="L529" s="1"/>
    </row>
    <row r="530" spans="7:12" ht="13" x14ac:dyDescent="0.15">
      <c r="G530" s="1"/>
      <c r="H530" s="1"/>
      <c r="I530" s="1"/>
      <c r="J530" s="1"/>
      <c r="K530" s="1"/>
      <c r="L530" s="1"/>
    </row>
    <row r="531" spans="7:12" ht="13" x14ac:dyDescent="0.15">
      <c r="G531" s="1"/>
      <c r="H531" s="1"/>
      <c r="I531" s="1"/>
      <c r="J531" s="1"/>
      <c r="K531" s="1"/>
      <c r="L531" s="1"/>
    </row>
    <row r="532" spans="7:12" ht="13" x14ac:dyDescent="0.15">
      <c r="G532" s="1"/>
      <c r="H532" s="1"/>
      <c r="I532" s="1"/>
      <c r="J532" s="1"/>
      <c r="K532" s="1"/>
      <c r="L532" s="1"/>
    </row>
    <row r="533" spans="7:12" ht="13" x14ac:dyDescent="0.15">
      <c r="G533" s="1"/>
      <c r="H533" s="1"/>
      <c r="I533" s="1"/>
      <c r="J533" s="1"/>
      <c r="K533" s="1"/>
      <c r="L533" s="1"/>
    </row>
    <row r="534" spans="7:12" ht="13" x14ac:dyDescent="0.15">
      <c r="G534" s="1"/>
      <c r="H534" s="1"/>
      <c r="I534" s="1"/>
      <c r="J534" s="1"/>
      <c r="K534" s="1"/>
      <c r="L534" s="1"/>
    </row>
    <row r="535" spans="7:12" ht="13" x14ac:dyDescent="0.15">
      <c r="G535" s="1"/>
      <c r="H535" s="1"/>
      <c r="I535" s="1"/>
      <c r="J535" s="1"/>
      <c r="K535" s="1"/>
      <c r="L535" s="1"/>
    </row>
    <row r="536" spans="7:12" ht="13" x14ac:dyDescent="0.15">
      <c r="G536" s="1"/>
      <c r="H536" s="1"/>
      <c r="I536" s="1"/>
      <c r="J536" s="1"/>
      <c r="K536" s="1"/>
      <c r="L536" s="1"/>
    </row>
    <row r="537" spans="7:12" ht="13" x14ac:dyDescent="0.15">
      <c r="G537" s="1"/>
      <c r="H537" s="1"/>
      <c r="I537" s="1"/>
      <c r="J537" s="1"/>
      <c r="K537" s="1"/>
      <c r="L537" s="1"/>
    </row>
    <row r="538" spans="7:12" ht="13" x14ac:dyDescent="0.15">
      <c r="G538" s="1"/>
      <c r="H538" s="1"/>
      <c r="I538" s="1"/>
      <c r="J538" s="1"/>
      <c r="K538" s="1"/>
      <c r="L538" s="1"/>
    </row>
    <row r="539" spans="7:12" ht="13" x14ac:dyDescent="0.15">
      <c r="G539" s="1"/>
      <c r="H539" s="1"/>
      <c r="I539" s="1"/>
      <c r="J539" s="1"/>
      <c r="K539" s="1"/>
      <c r="L539" s="1"/>
    </row>
    <row r="540" spans="7:12" ht="13" x14ac:dyDescent="0.15">
      <c r="G540" s="1"/>
      <c r="H540" s="1"/>
      <c r="I540" s="1"/>
      <c r="J540" s="1"/>
      <c r="K540" s="1"/>
      <c r="L540" s="1"/>
    </row>
    <row r="541" spans="7:12" ht="13" x14ac:dyDescent="0.15">
      <c r="G541" s="1"/>
      <c r="H541" s="1"/>
      <c r="I541" s="1"/>
      <c r="J541" s="1"/>
      <c r="K541" s="1"/>
      <c r="L541" s="1"/>
    </row>
    <row r="542" spans="7:12" ht="13" x14ac:dyDescent="0.15">
      <c r="G542" s="1"/>
      <c r="H542" s="1"/>
      <c r="I542" s="1"/>
      <c r="J542" s="1"/>
      <c r="K542" s="1"/>
      <c r="L542" s="1"/>
    </row>
    <row r="543" spans="7:12" ht="13" x14ac:dyDescent="0.15">
      <c r="G543" s="1"/>
      <c r="H543" s="1"/>
      <c r="I543" s="1"/>
      <c r="J543" s="1"/>
      <c r="K543" s="1"/>
      <c r="L543" s="1"/>
    </row>
    <row r="544" spans="7:12" ht="13" x14ac:dyDescent="0.15">
      <c r="G544" s="1"/>
      <c r="H544" s="1"/>
      <c r="I544" s="1"/>
      <c r="J544" s="1"/>
      <c r="K544" s="1"/>
      <c r="L544" s="1"/>
    </row>
    <row r="545" spans="7:12" ht="13" x14ac:dyDescent="0.15">
      <c r="G545" s="1"/>
      <c r="H545" s="1"/>
      <c r="I545" s="1"/>
      <c r="J545" s="1"/>
      <c r="K545" s="1"/>
      <c r="L545" s="1"/>
    </row>
    <row r="546" spans="7:12" ht="13" x14ac:dyDescent="0.15">
      <c r="G546" s="1"/>
      <c r="H546" s="1"/>
      <c r="I546" s="1"/>
      <c r="J546" s="1"/>
      <c r="K546" s="1"/>
      <c r="L546" s="1"/>
    </row>
    <row r="547" spans="7:12" ht="13" x14ac:dyDescent="0.15">
      <c r="G547" s="1"/>
      <c r="H547" s="1"/>
      <c r="I547" s="1"/>
      <c r="J547" s="1"/>
      <c r="K547" s="1"/>
      <c r="L547" s="1"/>
    </row>
    <row r="548" spans="7:12" ht="13" x14ac:dyDescent="0.15">
      <c r="G548" s="1"/>
      <c r="H548" s="1"/>
      <c r="I548" s="1"/>
      <c r="J548" s="1"/>
      <c r="K548" s="1"/>
      <c r="L548" s="1"/>
    </row>
    <row r="549" spans="7:12" ht="13" x14ac:dyDescent="0.15">
      <c r="G549" s="1"/>
      <c r="H549" s="1"/>
      <c r="I549" s="1"/>
      <c r="J549" s="1"/>
      <c r="K549" s="1"/>
      <c r="L549" s="1"/>
    </row>
    <row r="550" spans="7:12" ht="13" x14ac:dyDescent="0.15">
      <c r="G550" s="1"/>
      <c r="H550" s="1"/>
      <c r="I550" s="1"/>
      <c r="J550" s="1"/>
      <c r="K550" s="1"/>
      <c r="L550" s="1"/>
    </row>
    <row r="551" spans="7:12" ht="13" x14ac:dyDescent="0.15">
      <c r="G551" s="1"/>
      <c r="H551" s="1"/>
      <c r="I551" s="1"/>
      <c r="J551" s="1"/>
      <c r="K551" s="1"/>
      <c r="L551" s="1"/>
    </row>
    <row r="552" spans="7:12" ht="13" x14ac:dyDescent="0.15">
      <c r="G552" s="1"/>
      <c r="H552" s="1"/>
      <c r="I552" s="1"/>
      <c r="J552" s="1"/>
      <c r="K552" s="1"/>
      <c r="L552" s="1"/>
    </row>
    <row r="553" spans="7:12" ht="13" x14ac:dyDescent="0.15">
      <c r="G553" s="1"/>
      <c r="H553" s="1"/>
      <c r="I553" s="1"/>
      <c r="J553" s="1"/>
      <c r="K553" s="1"/>
      <c r="L553" s="1"/>
    </row>
    <row r="554" spans="7:12" ht="13" x14ac:dyDescent="0.15">
      <c r="G554" s="1"/>
      <c r="H554" s="1"/>
      <c r="I554" s="1"/>
      <c r="J554" s="1"/>
      <c r="K554" s="1"/>
      <c r="L554" s="1"/>
    </row>
    <row r="555" spans="7:12" ht="13" x14ac:dyDescent="0.15">
      <c r="G555" s="1"/>
      <c r="H555" s="1"/>
      <c r="I555" s="1"/>
      <c r="J555" s="1"/>
      <c r="K555" s="1"/>
      <c r="L555" s="1"/>
    </row>
    <row r="556" spans="7:12" ht="13" x14ac:dyDescent="0.15">
      <c r="G556" s="1"/>
      <c r="H556" s="1"/>
      <c r="I556" s="1"/>
      <c r="J556" s="1"/>
      <c r="K556" s="1"/>
      <c r="L556" s="1"/>
    </row>
    <row r="557" spans="7:12" ht="13" x14ac:dyDescent="0.15">
      <c r="G557" s="1"/>
      <c r="H557" s="1"/>
      <c r="I557" s="1"/>
      <c r="J557" s="1"/>
      <c r="K557" s="1"/>
      <c r="L557" s="1"/>
    </row>
    <row r="558" spans="7:12" ht="13" x14ac:dyDescent="0.15">
      <c r="G558" s="1"/>
      <c r="H558" s="1"/>
      <c r="I558" s="1"/>
      <c r="J558" s="1"/>
      <c r="K558" s="1"/>
      <c r="L558" s="1"/>
    </row>
    <row r="559" spans="7:12" ht="13" x14ac:dyDescent="0.15">
      <c r="G559" s="1"/>
      <c r="H559" s="1"/>
      <c r="I559" s="1"/>
      <c r="J559" s="1"/>
      <c r="K559" s="1"/>
      <c r="L559" s="1"/>
    </row>
    <row r="560" spans="7:12" ht="13" x14ac:dyDescent="0.15">
      <c r="G560" s="1"/>
      <c r="H560" s="1"/>
      <c r="I560" s="1"/>
      <c r="J560" s="1"/>
      <c r="K560" s="1"/>
      <c r="L560" s="1"/>
    </row>
    <row r="561" spans="7:12" ht="13" x14ac:dyDescent="0.15">
      <c r="G561" s="1"/>
      <c r="H561" s="1"/>
      <c r="I561" s="1"/>
      <c r="J561" s="1"/>
      <c r="K561" s="1"/>
      <c r="L561" s="1"/>
    </row>
    <row r="562" spans="7:12" ht="13" x14ac:dyDescent="0.15">
      <c r="G562" s="1"/>
      <c r="H562" s="1"/>
      <c r="I562" s="1"/>
      <c r="J562" s="1"/>
      <c r="K562" s="1"/>
      <c r="L562" s="1"/>
    </row>
    <row r="563" spans="7:12" ht="13" x14ac:dyDescent="0.15">
      <c r="G563" s="1"/>
      <c r="H563" s="1"/>
      <c r="I563" s="1"/>
      <c r="J563" s="1"/>
      <c r="K563" s="1"/>
      <c r="L563" s="1"/>
    </row>
    <row r="564" spans="7:12" ht="13" x14ac:dyDescent="0.15">
      <c r="G564" s="1"/>
      <c r="H564" s="1"/>
      <c r="I564" s="1"/>
      <c r="J564" s="1"/>
      <c r="K564" s="1"/>
      <c r="L564" s="1"/>
    </row>
    <row r="565" spans="7:12" ht="13" x14ac:dyDescent="0.15">
      <c r="G565" s="1"/>
      <c r="H565" s="1"/>
      <c r="I565" s="1"/>
      <c r="J565" s="1"/>
      <c r="K565" s="1"/>
      <c r="L565" s="1"/>
    </row>
    <row r="566" spans="7:12" ht="13" x14ac:dyDescent="0.15">
      <c r="G566" s="1"/>
      <c r="H566" s="1"/>
      <c r="I566" s="1"/>
      <c r="J566" s="1"/>
      <c r="K566" s="1"/>
      <c r="L566" s="1"/>
    </row>
    <row r="567" spans="7:12" ht="13" x14ac:dyDescent="0.15">
      <c r="G567" s="1"/>
      <c r="H567" s="1"/>
      <c r="I567" s="1"/>
      <c r="J567" s="1"/>
      <c r="K567" s="1"/>
      <c r="L567" s="1"/>
    </row>
    <row r="568" spans="7:12" ht="13" x14ac:dyDescent="0.15">
      <c r="G568" s="1"/>
      <c r="H568" s="1"/>
      <c r="I568" s="1"/>
      <c r="J568" s="1"/>
      <c r="K568" s="1"/>
      <c r="L568" s="1"/>
    </row>
    <row r="569" spans="7:12" ht="13" x14ac:dyDescent="0.15">
      <c r="G569" s="1"/>
      <c r="H569" s="1"/>
      <c r="I569" s="1"/>
      <c r="J569" s="1"/>
      <c r="K569" s="1"/>
      <c r="L569" s="1"/>
    </row>
    <row r="570" spans="7:12" ht="13" x14ac:dyDescent="0.15">
      <c r="G570" s="1"/>
      <c r="H570" s="1"/>
      <c r="I570" s="1"/>
      <c r="J570" s="1"/>
      <c r="K570" s="1"/>
      <c r="L570" s="1"/>
    </row>
    <row r="571" spans="7:12" ht="13" x14ac:dyDescent="0.15">
      <c r="G571" s="1"/>
      <c r="H571" s="1"/>
      <c r="I571" s="1"/>
      <c r="J571" s="1"/>
      <c r="K571" s="1"/>
      <c r="L571" s="1"/>
    </row>
    <row r="572" spans="7:12" ht="13" x14ac:dyDescent="0.15">
      <c r="G572" s="1"/>
      <c r="H572" s="1"/>
      <c r="I572" s="1"/>
      <c r="J572" s="1"/>
      <c r="K572" s="1"/>
      <c r="L572" s="1"/>
    </row>
    <row r="573" spans="7:12" ht="13" x14ac:dyDescent="0.15">
      <c r="G573" s="1"/>
      <c r="H573" s="1"/>
      <c r="I573" s="1"/>
      <c r="J573" s="1"/>
      <c r="K573" s="1"/>
      <c r="L573" s="1"/>
    </row>
    <row r="574" spans="7:12" ht="13" x14ac:dyDescent="0.15">
      <c r="G574" s="1"/>
      <c r="H574" s="1"/>
      <c r="I574" s="1"/>
      <c r="J574" s="1"/>
      <c r="K574" s="1"/>
      <c r="L574" s="1"/>
    </row>
    <row r="575" spans="7:12" ht="13" x14ac:dyDescent="0.15">
      <c r="G575" s="1"/>
      <c r="H575" s="1"/>
      <c r="I575" s="1"/>
      <c r="J575" s="1"/>
      <c r="K575" s="1"/>
      <c r="L575" s="1"/>
    </row>
    <row r="576" spans="7:12" ht="13" x14ac:dyDescent="0.15">
      <c r="G576" s="1"/>
      <c r="H576" s="1"/>
      <c r="I576" s="1"/>
      <c r="J576" s="1"/>
      <c r="K576" s="1"/>
      <c r="L576" s="1"/>
    </row>
    <row r="577" spans="7:12" ht="13" x14ac:dyDescent="0.15">
      <c r="G577" s="1"/>
      <c r="H577" s="1"/>
      <c r="I577" s="1"/>
      <c r="J577" s="1"/>
      <c r="K577" s="1"/>
      <c r="L577" s="1"/>
    </row>
    <row r="578" spans="7:12" ht="13" x14ac:dyDescent="0.15">
      <c r="G578" s="1"/>
      <c r="H578" s="1"/>
      <c r="I578" s="1"/>
      <c r="J578" s="1"/>
      <c r="K578" s="1"/>
      <c r="L578" s="1"/>
    </row>
    <row r="579" spans="7:12" ht="13" x14ac:dyDescent="0.15">
      <c r="G579" s="1"/>
      <c r="H579" s="1"/>
      <c r="I579" s="1"/>
      <c r="J579" s="1"/>
      <c r="K579" s="1"/>
      <c r="L579" s="1"/>
    </row>
    <row r="580" spans="7:12" ht="13" x14ac:dyDescent="0.15">
      <c r="G580" s="1"/>
      <c r="H580" s="1"/>
      <c r="I580" s="1"/>
      <c r="J580" s="1"/>
      <c r="K580" s="1"/>
      <c r="L580" s="1"/>
    </row>
    <row r="581" spans="7:12" ht="13" x14ac:dyDescent="0.15">
      <c r="G581" s="1"/>
      <c r="H581" s="1"/>
      <c r="I581" s="1"/>
      <c r="J581" s="1"/>
      <c r="K581" s="1"/>
      <c r="L581" s="1"/>
    </row>
    <row r="582" spans="7:12" ht="13" x14ac:dyDescent="0.15">
      <c r="G582" s="1"/>
      <c r="H582" s="1"/>
      <c r="I582" s="1"/>
      <c r="J582" s="1"/>
      <c r="K582" s="1"/>
      <c r="L582" s="1"/>
    </row>
    <row r="583" spans="7:12" ht="13" x14ac:dyDescent="0.15">
      <c r="G583" s="1"/>
      <c r="H583" s="1"/>
      <c r="I583" s="1"/>
      <c r="J583" s="1"/>
      <c r="K583" s="1"/>
      <c r="L583" s="1"/>
    </row>
    <row r="584" spans="7:12" ht="13" x14ac:dyDescent="0.15">
      <c r="G584" s="1"/>
      <c r="H584" s="1"/>
      <c r="I584" s="1"/>
      <c r="J584" s="1"/>
      <c r="K584" s="1"/>
      <c r="L584" s="1"/>
    </row>
    <row r="585" spans="7:12" ht="13" x14ac:dyDescent="0.15">
      <c r="G585" s="1"/>
      <c r="H585" s="1"/>
      <c r="I585" s="1"/>
      <c r="J585" s="1"/>
      <c r="K585" s="1"/>
      <c r="L585" s="1"/>
    </row>
    <row r="586" spans="7:12" ht="13" x14ac:dyDescent="0.15">
      <c r="G586" s="1"/>
      <c r="H586" s="1"/>
      <c r="I586" s="1"/>
      <c r="J586" s="1"/>
      <c r="K586" s="1"/>
      <c r="L586" s="1"/>
    </row>
    <row r="587" spans="7:12" ht="13" x14ac:dyDescent="0.15">
      <c r="G587" s="1"/>
      <c r="H587" s="1"/>
      <c r="I587" s="1"/>
      <c r="J587" s="1"/>
      <c r="K587" s="1"/>
      <c r="L587" s="1"/>
    </row>
    <row r="588" spans="7:12" ht="13" x14ac:dyDescent="0.15">
      <c r="G588" s="1"/>
      <c r="H588" s="1"/>
      <c r="I588" s="1"/>
      <c r="J588" s="1"/>
      <c r="K588" s="1"/>
      <c r="L588" s="1"/>
    </row>
    <row r="589" spans="7:12" ht="13" x14ac:dyDescent="0.15">
      <c r="G589" s="1"/>
      <c r="H589" s="1"/>
      <c r="I589" s="1"/>
      <c r="J589" s="1"/>
      <c r="K589" s="1"/>
      <c r="L589" s="1"/>
    </row>
    <row r="590" spans="7:12" ht="13" x14ac:dyDescent="0.15">
      <c r="G590" s="1"/>
      <c r="H590" s="1"/>
      <c r="I590" s="1"/>
      <c r="J590" s="1"/>
      <c r="K590" s="1"/>
      <c r="L590" s="1"/>
    </row>
    <row r="591" spans="7:12" ht="13" x14ac:dyDescent="0.15">
      <c r="G591" s="1"/>
      <c r="H591" s="1"/>
      <c r="I591" s="1"/>
      <c r="J591" s="1"/>
      <c r="K591" s="1"/>
      <c r="L591" s="1"/>
    </row>
    <row r="592" spans="7:12" ht="13" x14ac:dyDescent="0.15">
      <c r="G592" s="1"/>
      <c r="H592" s="1"/>
      <c r="I592" s="1"/>
      <c r="J592" s="1"/>
      <c r="K592" s="1"/>
      <c r="L592" s="1"/>
    </row>
    <row r="593" spans="7:12" ht="13" x14ac:dyDescent="0.15">
      <c r="G593" s="1"/>
      <c r="H593" s="1"/>
      <c r="I593" s="1"/>
      <c r="J593" s="1"/>
      <c r="K593" s="1"/>
      <c r="L593" s="1"/>
    </row>
    <row r="594" spans="7:12" ht="13" x14ac:dyDescent="0.15">
      <c r="G594" s="1"/>
      <c r="H594" s="1"/>
      <c r="I594" s="1"/>
      <c r="J594" s="1"/>
      <c r="K594" s="1"/>
      <c r="L594" s="1"/>
    </row>
    <row r="595" spans="7:12" ht="13" x14ac:dyDescent="0.15">
      <c r="G595" s="1"/>
      <c r="H595" s="1"/>
      <c r="I595" s="1"/>
      <c r="J595" s="1"/>
      <c r="K595" s="1"/>
      <c r="L595" s="1"/>
    </row>
    <row r="596" spans="7:12" ht="13" x14ac:dyDescent="0.15">
      <c r="G596" s="1"/>
      <c r="H596" s="1"/>
      <c r="I596" s="1"/>
      <c r="J596" s="1"/>
      <c r="K596" s="1"/>
      <c r="L596" s="1"/>
    </row>
    <row r="597" spans="7:12" ht="13" x14ac:dyDescent="0.15">
      <c r="G597" s="1"/>
      <c r="H597" s="1"/>
      <c r="I597" s="1"/>
      <c r="J597" s="1"/>
      <c r="K597" s="1"/>
      <c r="L597" s="1"/>
    </row>
    <row r="598" spans="7:12" ht="13" x14ac:dyDescent="0.15">
      <c r="G598" s="1"/>
      <c r="H598" s="1"/>
      <c r="I598" s="1"/>
      <c r="J598" s="1"/>
      <c r="K598" s="1"/>
      <c r="L598" s="1"/>
    </row>
    <row r="599" spans="7:12" ht="13" x14ac:dyDescent="0.15">
      <c r="G599" s="1"/>
      <c r="H599" s="1"/>
      <c r="I599" s="1"/>
      <c r="J599" s="1"/>
      <c r="K599" s="1"/>
      <c r="L599" s="1"/>
    </row>
    <row r="600" spans="7:12" ht="13" x14ac:dyDescent="0.15">
      <c r="G600" s="1"/>
      <c r="H600" s="1"/>
      <c r="I600" s="1"/>
      <c r="J600" s="1"/>
      <c r="K600" s="1"/>
      <c r="L600" s="1"/>
    </row>
    <row r="601" spans="7:12" ht="13" x14ac:dyDescent="0.15">
      <c r="G601" s="1"/>
      <c r="H601" s="1"/>
      <c r="I601" s="1"/>
      <c r="J601" s="1"/>
      <c r="K601" s="1"/>
      <c r="L601" s="1"/>
    </row>
    <row r="602" spans="7:12" ht="13" x14ac:dyDescent="0.15">
      <c r="G602" s="1"/>
      <c r="H602" s="1"/>
      <c r="I602" s="1"/>
      <c r="J602" s="1"/>
      <c r="K602" s="1"/>
      <c r="L602" s="1"/>
    </row>
    <row r="603" spans="7:12" ht="13" x14ac:dyDescent="0.15">
      <c r="G603" s="1"/>
      <c r="H603" s="1"/>
      <c r="I603" s="1"/>
      <c r="J603" s="1"/>
      <c r="K603" s="1"/>
      <c r="L603" s="1"/>
    </row>
    <row r="604" spans="7:12" ht="13" x14ac:dyDescent="0.15">
      <c r="G604" s="1"/>
      <c r="H604" s="1"/>
      <c r="I604" s="1"/>
      <c r="J604" s="1"/>
      <c r="K604" s="1"/>
      <c r="L604" s="1"/>
    </row>
    <row r="605" spans="7:12" ht="13" x14ac:dyDescent="0.15">
      <c r="G605" s="1"/>
      <c r="H605" s="1"/>
      <c r="I605" s="1"/>
      <c r="J605" s="1"/>
      <c r="K605" s="1"/>
      <c r="L605" s="1"/>
    </row>
    <row r="606" spans="7:12" ht="13" x14ac:dyDescent="0.15">
      <c r="G606" s="1"/>
      <c r="H606" s="1"/>
      <c r="I606" s="1"/>
      <c r="J606" s="1"/>
      <c r="K606" s="1"/>
      <c r="L606" s="1"/>
    </row>
    <row r="607" spans="7:12" ht="13" x14ac:dyDescent="0.15">
      <c r="G607" s="1"/>
      <c r="H607" s="1"/>
      <c r="I607" s="1"/>
      <c r="J607" s="1"/>
      <c r="K607" s="1"/>
      <c r="L607" s="1"/>
    </row>
    <row r="608" spans="7:12" ht="13" x14ac:dyDescent="0.15">
      <c r="G608" s="1"/>
      <c r="H608" s="1"/>
      <c r="I608" s="1"/>
      <c r="J608" s="1"/>
      <c r="K608" s="1"/>
      <c r="L608" s="1"/>
    </row>
    <row r="609" spans="7:12" ht="13" x14ac:dyDescent="0.15">
      <c r="G609" s="1"/>
      <c r="H609" s="1"/>
      <c r="I609" s="1"/>
      <c r="J609" s="1"/>
      <c r="K609" s="1"/>
      <c r="L609" s="1"/>
    </row>
    <row r="610" spans="7:12" ht="13" x14ac:dyDescent="0.15">
      <c r="G610" s="1"/>
      <c r="H610" s="1"/>
      <c r="I610" s="1"/>
      <c r="J610" s="1"/>
      <c r="K610" s="1"/>
      <c r="L610" s="1"/>
    </row>
    <row r="611" spans="7:12" ht="13" x14ac:dyDescent="0.15">
      <c r="G611" s="1"/>
      <c r="H611" s="1"/>
      <c r="I611" s="1"/>
      <c r="J611" s="1"/>
      <c r="K611" s="1"/>
      <c r="L611" s="1"/>
    </row>
    <row r="612" spans="7:12" ht="13" x14ac:dyDescent="0.15">
      <c r="G612" s="1"/>
      <c r="H612" s="1"/>
      <c r="I612" s="1"/>
      <c r="J612" s="1"/>
      <c r="K612" s="1"/>
      <c r="L612" s="1"/>
    </row>
    <row r="613" spans="7:12" ht="13" x14ac:dyDescent="0.15">
      <c r="G613" s="1"/>
      <c r="H613" s="1"/>
      <c r="I613" s="1"/>
      <c r="J613" s="1"/>
      <c r="K613" s="1"/>
      <c r="L613" s="1"/>
    </row>
    <row r="614" spans="7:12" ht="13" x14ac:dyDescent="0.15">
      <c r="G614" s="1"/>
      <c r="H614" s="1"/>
      <c r="I614" s="1"/>
      <c r="J614" s="1"/>
      <c r="K614" s="1"/>
      <c r="L614" s="1"/>
    </row>
    <row r="615" spans="7:12" ht="13" x14ac:dyDescent="0.15">
      <c r="G615" s="1"/>
      <c r="H615" s="1"/>
      <c r="I615" s="1"/>
      <c r="J615" s="1"/>
      <c r="K615" s="1"/>
      <c r="L615" s="1"/>
    </row>
    <row r="616" spans="7:12" ht="13" x14ac:dyDescent="0.15">
      <c r="G616" s="1"/>
      <c r="H616" s="1"/>
      <c r="I616" s="1"/>
      <c r="J616" s="1"/>
      <c r="K616" s="1"/>
      <c r="L616" s="1"/>
    </row>
    <row r="617" spans="7:12" ht="13" x14ac:dyDescent="0.15">
      <c r="G617" s="1"/>
      <c r="H617" s="1"/>
      <c r="I617" s="1"/>
      <c r="J617" s="1"/>
      <c r="K617" s="1"/>
      <c r="L617" s="1"/>
    </row>
    <row r="618" spans="7:12" ht="13" x14ac:dyDescent="0.15">
      <c r="G618" s="1"/>
      <c r="H618" s="1"/>
      <c r="I618" s="1"/>
      <c r="J618" s="1"/>
      <c r="K618" s="1"/>
      <c r="L618" s="1"/>
    </row>
    <row r="619" spans="7:12" ht="13" x14ac:dyDescent="0.15">
      <c r="G619" s="1"/>
      <c r="H619" s="1"/>
      <c r="I619" s="1"/>
      <c r="J619" s="1"/>
      <c r="K619" s="1"/>
      <c r="L619" s="1"/>
    </row>
    <row r="620" spans="7:12" ht="13" x14ac:dyDescent="0.15">
      <c r="G620" s="1"/>
      <c r="H620" s="1"/>
      <c r="I620" s="1"/>
      <c r="J620" s="1"/>
      <c r="K620" s="1"/>
      <c r="L620" s="1"/>
    </row>
    <row r="621" spans="7:12" ht="13" x14ac:dyDescent="0.15">
      <c r="G621" s="1"/>
      <c r="H621" s="1"/>
      <c r="I621" s="1"/>
      <c r="J621" s="1"/>
      <c r="K621" s="1"/>
      <c r="L621" s="1"/>
    </row>
    <row r="622" spans="7:12" ht="13" x14ac:dyDescent="0.15">
      <c r="G622" s="1"/>
      <c r="H622" s="1"/>
      <c r="I622" s="1"/>
      <c r="J622" s="1"/>
      <c r="K622" s="1"/>
      <c r="L622" s="1"/>
    </row>
    <row r="623" spans="7:12" ht="13" x14ac:dyDescent="0.15">
      <c r="G623" s="1"/>
      <c r="H623" s="1"/>
      <c r="I623" s="1"/>
      <c r="J623" s="1"/>
      <c r="K623" s="1"/>
      <c r="L623" s="1"/>
    </row>
    <row r="624" spans="7:12" ht="13" x14ac:dyDescent="0.15">
      <c r="G624" s="1"/>
      <c r="H624" s="1"/>
      <c r="I624" s="1"/>
      <c r="J624" s="1"/>
      <c r="K624" s="1"/>
      <c r="L624" s="1"/>
    </row>
    <row r="625" spans="7:12" ht="13" x14ac:dyDescent="0.15">
      <c r="G625" s="1"/>
      <c r="H625" s="1"/>
      <c r="I625" s="1"/>
      <c r="J625" s="1"/>
      <c r="K625" s="1"/>
      <c r="L625" s="1"/>
    </row>
    <row r="626" spans="7:12" ht="13" x14ac:dyDescent="0.15">
      <c r="G626" s="1"/>
      <c r="H626" s="1"/>
      <c r="I626" s="1"/>
      <c r="J626" s="1"/>
      <c r="K626" s="1"/>
      <c r="L626" s="1"/>
    </row>
    <row r="627" spans="7:12" ht="13" x14ac:dyDescent="0.15">
      <c r="G627" s="1"/>
      <c r="H627" s="1"/>
      <c r="I627" s="1"/>
      <c r="J627" s="1"/>
      <c r="K627" s="1"/>
      <c r="L627" s="1"/>
    </row>
    <row r="628" spans="7:12" ht="13" x14ac:dyDescent="0.15">
      <c r="G628" s="1"/>
      <c r="H628" s="1"/>
      <c r="I628" s="1"/>
      <c r="J628" s="1"/>
      <c r="K628" s="1"/>
      <c r="L628" s="1"/>
    </row>
    <row r="629" spans="7:12" ht="13" x14ac:dyDescent="0.15">
      <c r="G629" s="1"/>
      <c r="H629" s="1"/>
      <c r="I629" s="1"/>
      <c r="J629" s="1"/>
      <c r="K629" s="1"/>
      <c r="L629" s="1"/>
    </row>
    <row r="630" spans="7:12" ht="13" x14ac:dyDescent="0.15">
      <c r="G630" s="1"/>
      <c r="H630" s="1"/>
      <c r="I630" s="1"/>
      <c r="J630" s="1"/>
      <c r="K630" s="1"/>
      <c r="L630" s="1"/>
    </row>
    <row r="631" spans="7:12" ht="13" x14ac:dyDescent="0.15">
      <c r="G631" s="1"/>
      <c r="H631" s="1"/>
      <c r="I631" s="1"/>
      <c r="J631" s="1"/>
      <c r="K631" s="1"/>
      <c r="L631" s="1"/>
    </row>
    <row r="632" spans="7:12" ht="13" x14ac:dyDescent="0.15">
      <c r="G632" s="1"/>
      <c r="H632" s="1"/>
      <c r="I632" s="1"/>
      <c r="J632" s="1"/>
      <c r="K632" s="1"/>
      <c r="L632" s="1"/>
    </row>
    <row r="633" spans="7:12" ht="13" x14ac:dyDescent="0.15">
      <c r="G633" s="1"/>
      <c r="H633" s="1"/>
      <c r="I633" s="1"/>
      <c r="J633" s="1"/>
      <c r="K633" s="1"/>
      <c r="L633" s="1"/>
    </row>
    <row r="634" spans="7:12" ht="13" x14ac:dyDescent="0.15">
      <c r="G634" s="1"/>
      <c r="H634" s="1"/>
      <c r="I634" s="1"/>
      <c r="J634" s="1"/>
      <c r="K634" s="1"/>
      <c r="L634" s="1"/>
    </row>
    <row r="635" spans="7:12" ht="13" x14ac:dyDescent="0.15">
      <c r="G635" s="1"/>
      <c r="H635" s="1"/>
      <c r="I635" s="1"/>
      <c r="J635" s="1"/>
      <c r="K635" s="1"/>
      <c r="L635" s="1"/>
    </row>
    <row r="636" spans="7:12" ht="13" x14ac:dyDescent="0.15">
      <c r="G636" s="1"/>
      <c r="H636" s="1"/>
      <c r="I636" s="1"/>
      <c r="J636" s="1"/>
      <c r="K636" s="1"/>
      <c r="L636" s="1"/>
    </row>
    <row r="637" spans="7:12" ht="13" x14ac:dyDescent="0.15">
      <c r="G637" s="1"/>
      <c r="H637" s="1"/>
      <c r="I637" s="1"/>
      <c r="J637" s="1"/>
      <c r="K637" s="1"/>
      <c r="L637" s="1"/>
    </row>
    <row r="638" spans="7:12" ht="13" x14ac:dyDescent="0.15">
      <c r="G638" s="1"/>
      <c r="H638" s="1"/>
      <c r="I638" s="1"/>
      <c r="J638" s="1"/>
      <c r="K638" s="1"/>
      <c r="L638" s="1"/>
    </row>
    <row r="639" spans="7:12" ht="13" x14ac:dyDescent="0.15">
      <c r="G639" s="1"/>
      <c r="H639" s="1"/>
      <c r="I639" s="1"/>
      <c r="J639" s="1"/>
      <c r="K639" s="1"/>
      <c r="L639" s="1"/>
    </row>
    <row r="640" spans="7:12" ht="13" x14ac:dyDescent="0.15">
      <c r="G640" s="1"/>
      <c r="H640" s="1"/>
      <c r="I640" s="1"/>
      <c r="J640" s="1"/>
      <c r="K640" s="1"/>
      <c r="L640" s="1"/>
    </row>
    <row r="641" spans="7:12" ht="13" x14ac:dyDescent="0.15">
      <c r="G641" s="1"/>
      <c r="H641" s="1"/>
      <c r="I641" s="1"/>
      <c r="J641" s="1"/>
      <c r="K641" s="1"/>
      <c r="L641" s="1"/>
    </row>
    <row r="642" spans="7:12" ht="13" x14ac:dyDescent="0.15">
      <c r="G642" s="1"/>
      <c r="H642" s="1"/>
      <c r="I642" s="1"/>
      <c r="J642" s="1"/>
      <c r="K642" s="1"/>
      <c r="L642" s="1"/>
    </row>
    <row r="643" spans="7:12" ht="13" x14ac:dyDescent="0.15">
      <c r="G643" s="1"/>
      <c r="H643" s="1"/>
      <c r="I643" s="1"/>
      <c r="J643" s="1"/>
      <c r="K643" s="1"/>
      <c r="L643" s="1"/>
    </row>
    <row r="644" spans="7:12" ht="13" x14ac:dyDescent="0.15">
      <c r="G644" s="1"/>
      <c r="H644" s="1"/>
      <c r="I644" s="1"/>
      <c r="J644" s="1"/>
      <c r="K644" s="1"/>
      <c r="L644" s="1"/>
    </row>
    <row r="645" spans="7:12" ht="13" x14ac:dyDescent="0.15">
      <c r="G645" s="1"/>
      <c r="H645" s="1"/>
      <c r="I645" s="1"/>
      <c r="J645" s="1"/>
      <c r="K645" s="1"/>
      <c r="L645" s="1"/>
    </row>
    <row r="646" spans="7:12" ht="13" x14ac:dyDescent="0.15">
      <c r="G646" s="1"/>
      <c r="H646" s="1"/>
      <c r="I646" s="1"/>
      <c r="J646" s="1"/>
      <c r="K646" s="1"/>
      <c r="L646" s="1"/>
    </row>
    <row r="647" spans="7:12" ht="13" x14ac:dyDescent="0.15">
      <c r="G647" s="1"/>
      <c r="H647" s="1"/>
      <c r="I647" s="1"/>
      <c r="J647" s="1"/>
      <c r="K647" s="1"/>
      <c r="L647" s="1"/>
    </row>
    <row r="648" spans="7:12" ht="13" x14ac:dyDescent="0.15">
      <c r="G648" s="1"/>
      <c r="H648" s="1"/>
      <c r="I648" s="1"/>
      <c r="J648" s="1"/>
      <c r="K648" s="1"/>
      <c r="L648" s="1"/>
    </row>
    <row r="649" spans="7:12" ht="13" x14ac:dyDescent="0.15">
      <c r="G649" s="1"/>
      <c r="H649" s="1"/>
      <c r="I649" s="1"/>
      <c r="J649" s="1"/>
      <c r="K649" s="1"/>
      <c r="L649" s="1"/>
    </row>
    <row r="650" spans="7:12" ht="13" x14ac:dyDescent="0.15">
      <c r="G650" s="1"/>
      <c r="H650" s="1"/>
      <c r="I650" s="1"/>
      <c r="J650" s="1"/>
      <c r="K650" s="1"/>
      <c r="L650" s="1"/>
    </row>
    <row r="651" spans="7:12" ht="13" x14ac:dyDescent="0.15">
      <c r="G651" s="1"/>
      <c r="H651" s="1"/>
      <c r="I651" s="1"/>
      <c r="J651" s="1"/>
      <c r="K651" s="1"/>
      <c r="L651" s="1"/>
    </row>
    <row r="652" spans="7:12" ht="13" x14ac:dyDescent="0.15">
      <c r="G652" s="1"/>
      <c r="H652" s="1"/>
      <c r="I652" s="1"/>
      <c r="J652" s="1"/>
      <c r="K652" s="1"/>
      <c r="L652" s="1"/>
    </row>
    <row r="653" spans="7:12" ht="13" x14ac:dyDescent="0.15">
      <c r="G653" s="1"/>
      <c r="H653" s="1"/>
      <c r="I653" s="1"/>
      <c r="J653" s="1"/>
      <c r="K653" s="1"/>
      <c r="L653" s="1"/>
    </row>
    <row r="654" spans="7:12" ht="13" x14ac:dyDescent="0.15">
      <c r="G654" s="1"/>
      <c r="H654" s="1"/>
      <c r="I654" s="1"/>
      <c r="J654" s="1"/>
      <c r="K654" s="1"/>
      <c r="L654" s="1"/>
    </row>
    <row r="655" spans="7:12" ht="13" x14ac:dyDescent="0.15">
      <c r="G655" s="1"/>
      <c r="H655" s="1"/>
      <c r="I655" s="1"/>
      <c r="J655" s="1"/>
      <c r="K655" s="1"/>
      <c r="L655" s="1"/>
    </row>
    <row r="656" spans="7:12" ht="13" x14ac:dyDescent="0.15">
      <c r="G656" s="1"/>
      <c r="H656" s="1"/>
      <c r="I656" s="1"/>
      <c r="J656" s="1"/>
      <c r="K656" s="1"/>
      <c r="L656" s="1"/>
    </row>
    <row r="657" spans="7:12" ht="13" x14ac:dyDescent="0.15">
      <c r="G657" s="1"/>
      <c r="H657" s="1"/>
      <c r="I657" s="1"/>
      <c r="J657" s="1"/>
      <c r="K657" s="1"/>
      <c r="L657" s="1"/>
    </row>
    <row r="658" spans="7:12" ht="13" x14ac:dyDescent="0.15">
      <c r="G658" s="1"/>
      <c r="H658" s="1"/>
      <c r="I658" s="1"/>
      <c r="J658" s="1"/>
      <c r="K658" s="1"/>
      <c r="L658" s="1"/>
    </row>
    <row r="659" spans="7:12" ht="13" x14ac:dyDescent="0.15">
      <c r="G659" s="1"/>
      <c r="H659" s="1"/>
      <c r="I659" s="1"/>
      <c r="J659" s="1"/>
      <c r="K659" s="1"/>
      <c r="L659" s="1"/>
    </row>
    <row r="660" spans="7:12" ht="13" x14ac:dyDescent="0.15">
      <c r="G660" s="1"/>
      <c r="H660" s="1"/>
      <c r="I660" s="1"/>
      <c r="J660" s="1"/>
      <c r="K660" s="1"/>
      <c r="L660" s="1"/>
    </row>
    <row r="661" spans="7:12" ht="13" x14ac:dyDescent="0.15">
      <c r="G661" s="1"/>
      <c r="H661" s="1"/>
      <c r="I661" s="1"/>
      <c r="J661" s="1"/>
      <c r="K661" s="1"/>
      <c r="L661" s="1"/>
    </row>
    <row r="662" spans="7:12" ht="13" x14ac:dyDescent="0.15">
      <c r="G662" s="1"/>
      <c r="H662" s="1"/>
      <c r="I662" s="1"/>
      <c r="J662" s="1"/>
      <c r="K662" s="1"/>
      <c r="L662" s="1"/>
    </row>
    <row r="663" spans="7:12" ht="13" x14ac:dyDescent="0.15">
      <c r="G663" s="1"/>
      <c r="H663" s="1"/>
      <c r="I663" s="1"/>
      <c r="J663" s="1"/>
      <c r="K663" s="1"/>
      <c r="L663" s="1"/>
    </row>
    <row r="664" spans="7:12" ht="13" x14ac:dyDescent="0.15">
      <c r="G664" s="1"/>
      <c r="H664" s="1"/>
      <c r="I664" s="1"/>
      <c r="J664" s="1"/>
      <c r="K664" s="1"/>
      <c r="L664" s="1"/>
    </row>
    <row r="665" spans="7:12" ht="13" x14ac:dyDescent="0.15">
      <c r="G665" s="1"/>
      <c r="H665" s="1"/>
      <c r="I665" s="1"/>
      <c r="J665" s="1"/>
      <c r="K665" s="1"/>
      <c r="L665" s="1"/>
    </row>
    <row r="666" spans="7:12" ht="13" x14ac:dyDescent="0.15">
      <c r="G666" s="1"/>
      <c r="H666" s="1"/>
      <c r="I666" s="1"/>
      <c r="J666" s="1"/>
      <c r="K666" s="1"/>
      <c r="L666" s="1"/>
    </row>
    <row r="667" spans="7:12" ht="13" x14ac:dyDescent="0.15">
      <c r="G667" s="1"/>
      <c r="H667" s="1"/>
      <c r="I667" s="1"/>
      <c r="J667" s="1"/>
      <c r="K667" s="1"/>
      <c r="L667" s="1"/>
    </row>
    <row r="668" spans="7:12" ht="13" x14ac:dyDescent="0.15">
      <c r="G668" s="1"/>
      <c r="H668" s="1"/>
      <c r="I668" s="1"/>
      <c r="J668" s="1"/>
      <c r="K668" s="1"/>
      <c r="L668" s="1"/>
    </row>
    <row r="669" spans="7:12" ht="13" x14ac:dyDescent="0.15">
      <c r="G669" s="1"/>
      <c r="H669" s="1"/>
      <c r="I669" s="1"/>
      <c r="J669" s="1"/>
      <c r="K669" s="1"/>
      <c r="L669" s="1"/>
    </row>
    <row r="670" spans="7:12" ht="13" x14ac:dyDescent="0.15">
      <c r="G670" s="1"/>
      <c r="H670" s="1"/>
      <c r="I670" s="1"/>
      <c r="J670" s="1"/>
      <c r="K670" s="1"/>
      <c r="L670" s="1"/>
    </row>
    <row r="671" spans="7:12" ht="13" x14ac:dyDescent="0.15">
      <c r="G671" s="1"/>
      <c r="H671" s="1"/>
      <c r="I671" s="1"/>
      <c r="J671" s="1"/>
      <c r="K671" s="1"/>
      <c r="L671" s="1"/>
    </row>
    <row r="672" spans="7:12" ht="13" x14ac:dyDescent="0.15">
      <c r="G672" s="1"/>
      <c r="H672" s="1"/>
      <c r="I672" s="1"/>
      <c r="J672" s="1"/>
      <c r="K672" s="1"/>
      <c r="L672" s="1"/>
    </row>
    <row r="673" spans="7:12" ht="13" x14ac:dyDescent="0.15">
      <c r="G673" s="1"/>
      <c r="H673" s="1"/>
      <c r="I673" s="1"/>
      <c r="J673" s="1"/>
      <c r="K673" s="1"/>
      <c r="L673" s="1"/>
    </row>
    <row r="674" spans="7:12" ht="13" x14ac:dyDescent="0.15">
      <c r="G674" s="1"/>
      <c r="H674" s="1"/>
      <c r="I674" s="1"/>
      <c r="J674" s="1"/>
      <c r="K674" s="1"/>
      <c r="L674" s="1"/>
    </row>
    <row r="675" spans="7:12" ht="13" x14ac:dyDescent="0.15">
      <c r="G675" s="1"/>
      <c r="H675" s="1"/>
      <c r="I675" s="1"/>
      <c r="J675" s="1"/>
      <c r="K675" s="1"/>
      <c r="L675" s="1"/>
    </row>
    <row r="676" spans="7:12" ht="13" x14ac:dyDescent="0.15">
      <c r="G676" s="1"/>
      <c r="H676" s="1"/>
      <c r="I676" s="1"/>
      <c r="J676" s="1"/>
      <c r="K676" s="1"/>
      <c r="L676" s="1"/>
    </row>
    <row r="677" spans="7:12" ht="13" x14ac:dyDescent="0.15">
      <c r="G677" s="1"/>
      <c r="H677" s="1"/>
      <c r="I677" s="1"/>
      <c r="J677" s="1"/>
      <c r="K677" s="1"/>
      <c r="L677" s="1"/>
    </row>
    <row r="678" spans="7:12" ht="13" x14ac:dyDescent="0.15">
      <c r="G678" s="1"/>
      <c r="H678" s="1"/>
      <c r="I678" s="1"/>
      <c r="J678" s="1"/>
      <c r="K678" s="1"/>
      <c r="L678" s="1"/>
    </row>
    <row r="679" spans="7:12" ht="13" x14ac:dyDescent="0.15">
      <c r="G679" s="1"/>
      <c r="H679" s="1"/>
      <c r="I679" s="1"/>
      <c r="J679" s="1"/>
      <c r="K679" s="1"/>
      <c r="L679" s="1"/>
    </row>
    <row r="680" spans="7:12" ht="13" x14ac:dyDescent="0.15">
      <c r="G680" s="1"/>
      <c r="H680" s="1"/>
      <c r="I680" s="1"/>
      <c r="J680" s="1"/>
      <c r="K680" s="1"/>
      <c r="L680" s="1"/>
    </row>
    <row r="681" spans="7:12" ht="13" x14ac:dyDescent="0.15">
      <c r="G681" s="1"/>
      <c r="H681" s="1"/>
      <c r="I681" s="1"/>
      <c r="J681" s="1"/>
      <c r="K681" s="1"/>
      <c r="L681" s="1"/>
    </row>
    <row r="682" spans="7:12" ht="13" x14ac:dyDescent="0.15">
      <c r="G682" s="1"/>
      <c r="H682" s="1"/>
      <c r="I682" s="1"/>
      <c r="J682" s="1"/>
      <c r="K682" s="1"/>
      <c r="L682" s="1"/>
    </row>
    <row r="683" spans="7:12" ht="13" x14ac:dyDescent="0.15">
      <c r="G683" s="1"/>
      <c r="H683" s="1"/>
      <c r="I683" s="1"/>
      <c r="J683" s="1"/>
      <c r="K683" s="1"/>
      <c r="L683" s="1"/>
    </row>
    <row r="684" spans="7:12" ht="13" x14ac:dyDescent="0.15">
      <c r="G684" s="1"/>
      <c r="H684" s="1"/>
      <c r="I684" s="1"/>
      <c r="J684" s="1"/>
      <c r="K684" s="1"/>
      <c r="L684" s="1"/>
    </row>
    <row r="685" spans="7:12" ht="13" x14ac:dyDescent="0.15">
      <c r="G685" s="1"/>
      <c r="H685" s="1"/>
      <c r="I685" s="1"/>
      <c r="J685" s="1"/>
      <c r="K685" s="1"/>
      <c r="L685" s="1"/>
    </row>
    <row r="686" spans="7:12" ht="13" x14ac:dyDescent="0.15">
      <c r="G686" s="1"/>
      <c r="H686" s="1"/>
      <c r="I686" s="1"/>
      <c r="J686" s="1"/>
      <c r="K686" s="1"/>
      <c r="L686" s="1"/>
    </row>
    <row r="687" spans="7:12" ht="13" x14ac:dyDescent="0.15">
      <c r="G687" s="1"/>
      <c r="H687" s="1"/>
      <c r="I687" s="1"/>
      <c r="J687" s="1"/>
      <c r="K687" s="1"/>
      <c r="L687" s="1"/>
    </row>
    <row r="688" spans="7:12" ht="13" x14ac:dyDescent="0.15">
      <c r="G688" s="1"/>
      <c r="H688" s="1"/>
      <c r="I688" s="1"/>
      <c r="J688" s="1"/>
      <c r="K688" s="1"/>
      <c r="L688" s="1"/>
    </row>
    <row r="689" spans="7:12" ht="13" x14ac:dyDescent="0.15">
      <c r="G689" s="1"/>
      <c r="H689" s="1"/>
      <c r="I689" s="1"/>
      <c r="J689" s="1"/>
      <c r="K689" s="1"/>
      <c r="L689" s="1"/>
    </row>
    <row r="690" spans="7:12" ht="13" x14ac:dyDescent="0.15">
      <c r="G690" s="1"/>
      <c r="H690" s="1"/>
      <c r="I690" s="1"/>
      <c r="J690" s="1"/>
      <c r="K690" s="1"/>
      <c r="L690" s="1"/>
    </row>
    <row r="691" spans="7:12" ht="13" x14ac:dyDescent="0.15">
      <c r="G691" s="1"/>
      <c r="H691" s="1"/>
      <c r="I691" s="1"/>
      <c r="J691" s="1"/>
      <c r="K691" s="1"/>
      <c r="L691" s="1"/>
    </row>
    <row r="692" spans="7:12" ht="13" x14ac:dyDescent="0.15">
      <c r="G692" s="1"/>
      <c r="H692" s="1"/>
      <c r="I692" s="1"/>
      <c r="J692" s="1"/>
      <c r="K692" s="1"/>
      <c r="L692" s="1"/>
    </row>
    <row r="693" spans="7:12" ht="13" x14ac:dyDescent="0.15">
      <c r="G693" s="1"/>
      <c r="H693" s="1"/>
      <c r="I693" s="1"/>
      <c r="J693" s="1"/>
      <c r="K693" s="1"/>
      <c r="L693" s="1"/>
    </row>
    <row r="694" spans="7:12" ht="13" x14ac:dyDescent="0.15">
      <c r="G694" s="1"/>
      <c r="H694" s="1"/>
      <c r="I694" s="1"/>
      <c r="J694" s="1"/>
      <c r="K694" s="1"/>
      <c r="L694" s="1"/>
    </row>
    <row r="695" spans="7:12" ht="13" x14ac:dyDescent="0.15">
      <c r="G695" s="1"/>
      <c r="H695" s="1"/>
      <c r="I695" s="1"/>
      <c r="J695" s="1"/>
      <c r="K695" s="1"/>
      <c r="L695" s="1"/>
    </row>
    <row r="696" spans="7:12" ht="13" x14ac:dyDescent="0.15">
      <c r="G696" s="1"/>
      <c r="H696" s="1"/>
      <c r="I696" s="1"/>
      <c r="J696" s="1"/>
      <c r="K696" s="1"/>
      <c r="L696" s="1"/>
    </row>
    <row r="697" spans="7:12" ht="13" x14ac:dyDescent="0.15">
      <c r="G697" s="1"/>
      <c r="H697" s="1"/>
      <c r="I697" s="1"/>
      <c r="J697" s="1"/>
      <c r="K697" s="1"/>
      <c r="L697" s="1"/>
    </row>
    <row r="698" spans="7:12" ht="13" x14ac:dyDescent="0.15">
      <c r="G698" s="1"/>
      <c r="H698" s="1"/>
      <c r="I698" s="1"/>
      <c r="J698" s="1"/>
      <c r="K698" s="1"/>
      <c r="L698" s="1"/>
    </row>
    <row r="699" spans="7:12" ht="13" x14ac:dyDescent="0.15">
      <c r="G699" s="1"/>
      <c r="H699" s="1"/>
      <c r="I699" s="1"/>
      <c r="J699" s="1"/>
      <c r="K699" s="1"/>
      <c r="L699" s="1"/>
    </row>
    <row r="700" spans="7:12" ht="13" x14ac:dyDescent="0.15">
      <c r="G700" s="1"/>
      <c r="H700" s="1"/>
      <c r="I700" s="1"/>
      <c r="J700" s="1"/>
      <c r="K700" s="1"/>
      <c r="L700" s="1"/>
    </row>
    <row r="701" spans="7:12" ht="13" x14ac:dyDescent="0.15">
      <c r="G701" s="1"/>
      <c r="H701" s="1"/>
      <c r="I701" s="1"/>
      <c r="J701" s="1"/>
      <c r="K701" s="1"/>
      <c r="L701" s="1"/>
    </row>
    <row r="702" spans="7:12" ht="13" x14ac:dyDescent="0.15">
      <c r="G702" s="1"/>
      <c r="H702" s="1"/>
      <c r="I702" s="1"/>
      <c r="J702" s="1"/>
      <c r="K702" s="1"/>
      <c r="L702" s="1"/>
    </row>
    <row r="703" spans="7:12" ht="13" x14ac:dyDescent="0.15">
      <c r="G703" s="1"/>
      <c r="H703" s="1"/>
      <c r="I703" s="1"/>
      <c r="J703" s="1"/>
      <c r="K703" s="1"/>
      <c r="L703" s="1"/>
    </row>
    <row r="704" spans="7:12" ht="13" x14ac:dyDescent="0.15">
      <c r="G704" s="1"/>
      <c r="H704" s="1"/>
      <c r="I704" s="1"/>
      <c r="J704" s="1"/>
      <c r="K704" s="1"/>
      <c r="L704" s="1"/>
    </row>
    <row r="705" spans="7:12" ht="13" x14ac:dyDescent="0.15">
      <c r="G705" s="1"/>
      <c r="H705" s="1"/>
      <c r="I705" s="1"/>
      <c r="J705" s="1"/>
      <c r="K705" s="1"/>
      <c r="L705" s="1"/>
    </row>
    <row r="706" spans="7:12" ht="13" x14ac:dyDescent="0.15">
      <c r="G706" s="1"/>
      <c r="H706" s="1"/>
      <c r="I706" s="1"/>
      <c r="J706" s="1"/>
      <c r="K706" s="1"/>
      <c r="L706" s="1"/>
    </row>
    <row r="707" spans="7:12" ht="13" x14ac:dyDescent="0.15">
      <c r="G707" s="1"/>
      <c r="H707" s="1"/>
      <c r="I707" s="1"/>
      <c r="J707" s="1"/>
      <c r="K707" s="1"/>
      <c r="L707" s="1"/>
    </row>
    <row r="708" spans="7:12" ht="13" x14ac:dyDescent="0.15">
      <c r="G708" s="1"/>
      <c r="H708" s="1"/>
      <c r="I708" s="1"/>
      <c r="J708" s="1"/>
      <c r="K708" s="1"/>
      <c r="L708" s="1"/>
    </row>
    <row r="709" spans="7:12" ht="13" x14ac:dyDescent="0.15">
      <c r="G709" s="1"/>
      <c r="H709" s="1"/>
      <c r="I709" s="1"/>
      <c r="J709" s="1"/>
      <c r="K709" s="1"/>
      <c r="L709" s="1"/>
    </row>
    <row r="710" spans="7:12" ht="13" x14ac:dyDescent="0.15">
      <c r="G710" s="1"/>
      <c r="H710" s="1"/>
      <c r="I710" s="1"/>
      <c r="J710" s="1"/>
      <c r="K710" s="1"/>
      <c r="L710" s="1"/>
    </row>
    <row r="711" spans="7:12" ht="13" x14ac:dyDescent="0.15">
      <c r="G711" s="1"/>
      <c r="H711" s="1"/>
      <c r="I711" s="1"/>
      <c r="J711" s="1"/>
      <c r="K711" s="1"/>
      <c r="L711" s="1"/>
    </row>
    <row r="712" spans="7:12" ht="13" x14ac:dyDescent="0.15">
      <c r="G712" s="1"/>
      <c r="H712" s="1"/>
      <c r="I712" s="1"/>
      <c r="J712" s="1"/>
      <c r="K712" s="1"/>
      <c r="L712" s="1"/>
    </row>
    <row r="713" spans="7:12" ht="13" x14ac:dyDescent="0.15">
      <c r="G713" s="1"/>
      <c r="H713" s="1"/>
      <c r="I713" s="1"/>
      <c r="J713" s="1"/>
      <c r="K713" s="1"/>
      <c r="L713" s="1"/>
    </row>
    <row r="714" spans="7:12" ht="13" x14ac:dyDescent="0.15">
      <c r="G714" s="1"/>
      <c r="H714" s="1"/>
      <c r="I714" s="1"/>
      <c r="J714" s="1"/>
      <c r="K714" s="1"/>
      <c r="L714" s="1"/>
    </row>
    <row r="715" spans="7:12" ht="13" x14ac:dyDescent="0.15">
      <c r="G715" s="1"/>
      <c r="H715" s="1"/>
      <c r="I715" s="1"/>
      <c r="J715" s="1"/>
      <c r="K715" s="1"/>
      <c r="L715" s="1"/>
    </row>
    <row r="716" spans="7:12" ht="13" x14ac:dyDescent="0.15">
      <c r="G716" s="1"/>
      <c r="H716" s="1"/>
      <c r="I716" s="1"/>
      <c r="J716" s="1"/>
      <c r="K716" s="1"/>
      <c r="L716" s="1"/>
    </row>
    <row r="717" spans="7:12" ht="13" x14ac:dyDescent="0.15">
      <c r="G717" s="1"/>
      <c r="H717" s="1"/>
      <c r="I717" s="1"/>
      <c r="J717" s="1"/>
      <c r="K717" s="1"/>
      <c r="L717" s="1"/>
    </row>
    <row r="718" spans="7:12" ht="13" x14ac:dyDescent="0.15">
      <c r="G718" s="1"/>
      <c r="H718" s="1"/>
      <c r="I718" s="1"/>
      <c r="J718" s="1"/>
      <c r="K718" s="1"/>
      <c r="L718" s="1"/>
    </row>
    <row r="719" spans="7:12" ht="13" x14ac:dyDescent="0.15">
      <c r="G719" s="1"/>
      <c r="H719" s="1"/>
      <c r="I719" s="1"/>
      <c r="J719" s="1"/>
      <c r="K719" s="1"/>
      <c r="L719" s="1"/>
    </row>
    <row r="720" spans="7:12" ht="13" x14ac:dyDescent="0.15">
      <c r="G720" s="1"/>
      <c r="H720" s="1"/>
      <c r="I720" s="1"/>
      <c r="J720" s="1"/>
      <c r="K720" s="1"/>
      <c r="L720" s="1"/>
    </row>
    <row r="721" spans="7:12" ht="13" x14ac:dyDescent="0.15">
      <c r="G721" s="1"/>
      <c r="H721" s="1"/>
      <c r="I721" s="1"/>
      <c r="J721" s="1"/>
      <c r="K721" s="1"/>
      <c r="L721" s="1"/>
    </row>
    <row r="722" spans="7:12" ht="13" x14ac:dyDescent="0.15">
      <c r="G722" s="1"/>
      <c r="H722" s="1"/>
      <c r="I722" s="1"/>
      <c r="J722" s="1"/>
      <c r="K722" s="1"/>
      <c r="L722" s="1"/>
    </row>
    <row r="723" spans="7:12" ht="13" x14ac:dyDescent="0.15">
      <c r="G723" s="1"/>
      <c r="H723" s="1"/>
      <c r="I723" s="1"/>
      <c r="J723" s="1"/>
      <c r="K723" s="1"/>
      <c r="L723" s="1"/>
    </row>
    <row r="724" spans="7:12" ht="13" x14ac:dyDescent="0.15">
      <c r="G724" s="1"/>
      <c r="H724" s="1"/>
      <c r="I724" s="1"/>
      <c r="J724" s="1"/>
      <c r="K724" s="1"/>
      <c r="L724" s="1"/>
    </row>
    <row r="725" spans="7:12" ht="13" x14ac:dyDescent="0.15">
      <c r="G725" s="1"/>
      <c r="H725" s="1"/>
      <c r="I725" s="1"/>
      <c r="J725" s="1"/>
      <c r="K725" s="1"/>
      <c r="L725" s="1"/>
    </row>
    <row r="726" spans="7:12" ht="13" x14ac:dyDescent="0.15">
      <c r="G726" s="1"/>
      <c r="H726" s="1"/>
      <c r="I726" s="1"/>
      <c r="J726" s="1"/>
      <c r="K726" s="1"/>
      <c r="L726" s="1"/>
    </row>
    <row r="727" spans="7:12" ht="13" x14ac:dyDescent="0.15">
      <c r="G727" s="1"/>
      <c r="H727" s="1"/>
      <c r="I727" s="1"/>
      <c r="J727" s="1"/>
      <c r="K727" s="1"/>
      <c r="L727" s="1"/>
    </row>
    <row r="728" spans="7:12" ht="13" x14ac:dyDescent="0.15">
      <c r="G728" s="1"/>
      <c r="H728" s="1"/>
      <c r="I728" s="1"/>
      <c r="J728" s="1"/>
      <c r="K728" s="1"/>
      <c r="L728" s="1"/>
    </row>
    <row r="729" spans="7:12" ht="13" x14ac:dyDescent="0.15">
      <c r="G729" s="1"/>
      <c r="H729" s="1"/>
      <c r="I729" s="1"/>
      <c r="J729" s="1"/>
      <c r="K729" s="1"/>
      <c r="L729" s="1"/>
    </row>
    <row r="730" spans="7:12" ht="13" x14ac:dyDescent="0.15">
      <c r="G730" s="1"/>
      <c r="H730" s="1"/>
      <c r="I730" s="1"/>
      <c r="J730" s="1"/>
      <c r="K730" s="1"/>
      <c r="L730" s="1"/>
    </row>
    <row r="731" spans="7:12" ht="13" x14ac:dyDescent="0.15">
      <c r="G731" s="1"/>
      <c r="H731" s="1"/>
      <c r="I731" s="1"/>
      <c r="J731" s="1"/>
      <c r="K731" s="1"/>
      <c r="L731" s="1"/>
    </row>
    <row r="732" spans="7:12" ht="13" x14ac:dyDescent="0.15">
      <c r="G732" s="1"/>
      <c r="H732" s="1"/>
      <c r="I732" s="1"/>
      <c r="J732" s="1"/>
      <c r="K732" s="1"/>
      <c r="L732" s="1"/>
    </row>
    <row r="733" spans="7:12" ht="13" x14ac:dyDescent="0.15">
      <c r="G733" s="1"/>
      <c r="H733" s="1"/>
      <c r="I733" s="1"/>
      <c r="J733" s="1"/>
      <c r="K733" s="1"/>
      <c r="L733" s="1"/>
    </row>
    <row r="734" spans="7:12" ht="13" x14ac:dyDescent="0.15">
      <c r="G734" s="1"/>
      <c r="H734" s="1"/>
      <c r="I734" s="1"/>
      <c r="J734" s="1"/>
      <c r="K734" s="1"/>
      <c r="L734" s="1"/>
    </row>
    <row r="735" spans="7:12" ht="13" x14ac:dyDescent="0.15">
      <c r="G735" s="1"/>
      <c r="H735" s="1"/>
      <c r="I735" s="1"/>
      <c r="J735" s="1"/>
      <c r="K735" s="1"/>
      <c r="L735" s="1"/>
    </row>
    <row r="736" spans="7:12" ht="13" x14ac:dyDescent="0.15">
      <c r="G736" s="1"/>
      <c r="H736" s="1"/>
      <c r="I736" s="1"/>
      <c r="J736" s="1"/>
      <c r="K736" s="1"/>
      <c r="L736" s="1"/>
    </row>
    <row r="737" spans="7:12" ht="13" x14ac:dyDescent="0.15">
      <c r="G737" s="1"/>
      <c r="H737" s="1"/>
      <c r="I737" s="1"/>
      <c r="J737" s="1"/>
      <c r="K737" s="1"/>
      <c r="L737" s="1"/>
    </row>
    <row r="738" spans="7:12" ht="13" x14ac:dyDescent="0.15">
      <c r="G738" s="1"/>
      <c r="H738" s="1"/>
      <c r="I738" s="1"/>
      <c r="J738" s="1"/>
      <c r="K738" s="1"/>
      <c r="L738" s="1"/>
    </row>
    <row r="739" spans="7:12" ht="13" x14ac:dyDescent="0.15">
      <c r="G739" s="1"/>
      <c r="H739" s="1"/>
      <c r="I739" s="1"/>
      <c r="J739" s="1"/>
      <c r="K739" s="1"/>
      <c r="L739" s="1"/>
    </row>
    <row r="740" spans="7:12" ht="13" x14ac:dyDescent="0.15">
      <c r="G740" s="1"/>
      <c r="H740" s="1"/>
      <c r="I740" s="1"/>
      <c r="J740" s="1"/>
      <c r="K740" s="1"/>
      <c r="L740" s="1"/>
    </row>
    <row r="741" spans="7:12" ht="13" x14ac:dyDescent="0.15">
      <c r="G741" s="1"/>
      <c r="H741" s="1"/>
      <c r="I741" s="1"/>
      <c r="J741" s="1"/>
      <c r="K741" s="1"/>
      <c r="L741" s="1"/>
    </row>
    <row r="742" spans="7:12" ht="13" x14ac:dyDescent="0.15">
      <c r="G742" s="1"/>
      <c r="H742" s="1"/>
      <c r="I742" s="1"/>
      <c r="J742" s="1"/>
      <c r="K742" s="1"/>
      <c r="L742" s="1"/>
    </row>
    <row r="743" spans="7:12" ht="13" x14ac:dyDescent="0.15">
      <c r="G743" s="1"/>
      <c r="H743" s="1"/>
      <c r="I743" s="1"/>
      <c r="J743" s="1"/>
      <c r="K743" s="1"/>
      <c r="L743" s="1"/>
    </row>
    <row r="744" spans="7:12" ht="13" x14ac:dyDescent="0.15">
      <c r="G744" s="1"/>
      <c r="H744" s="1"/>
      <c r="I744" s="1"/>
      <c r="J744" s="1"/>
      <c r="K744" s="1"/>
      <c r="L744" s="1"/>
    </row>
    <row r="745" spans="7:12" ht="13" x14ac:dyDescent="0.15">
      <c r="G745" s="1"/>
      <c r="H745" s="1"/>
      <c r="I745" s="1"/>
      <c r="J745" s="1"/>
      <c r="K745" s="1"/>
      <c r="L745" s="1"/>
    </row>
    <row r="746" spans="7:12" ht="13" x14ac:dyDescent="0.15">
      <c r="G746" s="1"/>
      <c r="H746" s="1"/>
      <c r="I746" s="1"/>
      <c r="J746" s="1"/>
      <c r="K746" s="1"/>
      <c r="L746" s="1"/>
    </row>
    <row r="747" spans="7:12" ht="13" x14ac:dyDescent="0.15">
      <c r="G747" s="1"/>
      <c r="H747" s="1"/>
      <c r="I747" s="1"/>
      <c r="J747" s="1"/>
      <c r="K747" s="1"/>
      <c r="L747" s="1"/>
    </row>
    <row r="748" spans="7:12" ht="13" x14ac:dyDescent="0.15">
      <c r="G748" s="1"/>
      <c r="H748" s="1"/>
      <c r="I748" s="1"/>
      <c r="J748" s="1"/>
      <c r="K748" s="1"/>
      <c r="L748" s="1"/>
    </row>
    <row r="749" spans="7:12" ht="13" x14ac:dyDescent="0.15">
      <c r="G749" s="1"/>
      <c r="H749" s="1"/>
      <c r="I749" s="1"/>
      <c r="J749" s="1"/>
      <c r="K749" s="1"/>
      <c r="L749" s="1"/>
    </row>
    <row r="750" spans="7:12" ht="13" x14ac:dyDescent="0.15">
      <c r="G750" s="1"/>
      <c r="H750" s="1"/>
      <c r="I750" s="1"/>
      <c r="J750" s="1"/>
      <c r="K750" s="1"/>
      <c r="L750" s="1"/>
    </row>
    <row r="751" spans="7:12" ht="13" x14ac:dyDescent="0.15">
      <c r="G751" s="1"/>
      <c r="H751" s="1"/>
      <c r="I751" s="1"/>
      <c r="J751" s="1"/>
      <c r="K751" s="1"/>
      <c r="L751" s="1"/>
    </row>
    <row r="752" spans="7:12" ht="13" x14ac:dyDescent="0.15">
      <c r="G752" s="1"/>
      <c r="H752" s="1"/>
      <c r="I752" s="1"/>
      <c r="J752" s="1"/>
      <c r="K752" s="1"/>
      <c r="L752" s="1"/>
    </row>
    <row r="753" spans="7:12" ht="13" x14ac:dyDescent="0.15">
      <c r="G753" s="1"/>
      <c r="H753" s="1"/>
      <c r="I753" s="1"/>
      <c r="J753" s="1"/>
      <c r="K753" s="1"/>
      <c r="L753" s="1"/>
    </row>
    <row r="754" spans="7:12" ht="13" x14ac:dyDescent="0.15">
      <c r="G754" s="1"/>
      <c r="H754" s="1"/>
      <c r="I754" s="1"/>
      <c r="J754" s="1"/>
      <c r="K754" s="1"/>
      <c r="L754" s="1"/>
    </row>
    <row r="755" spans="7:12" ht="13" x14ac:dyDescent="0.15">
      <c r="G755" s="1"/>
      <c r="H755" s="1"/>
      <c r="I755" s="1"/>
      <c r="J755" s="1"/>
      <c r="K755" s="1"/>
      <c r="L755" s="1"/>
    </row>
    <row r="756" spans="7:12" ht="13" x14ac:dyDescent="0.15">
      <c r="G756" s="1"/>
      <c r="H756" s="1"/>
      <c r="I756" s="1"/>
      <c r="J756" s="1"/>
      <c r="K756" s="1"/>
      <c r="L756" s="1"/>
    </row>
    <row r="757" spans="7:12" ht="13" x14ac:dyDescent="0.15">
      <c r="G757" s="1"/>
      <c r="H757" s="1"/>
      <c r="I757" s="1"/>
      <c r="J757" s="1"/>
      <c r="K757" s="1"/>
      <c r="L757" s="1"/>
    </row>
    <row r="758" spans="7:12" ht="13" x14ac:dyDescent="0.15">
      <c r="G758" s="1"/>
      <c r="H758" s="1"/>
      <c r="I758" s="1"/>
      <c r="J758" s="1"/>
      <c r="K758" s="1"/>
      <c r="L758" s="1"/>
    </row>
    <row r="759" spans="7:12" ht="13" x14ac:dyDescent="0.15">
      <c r="G759" s="1"/>
      <c r="H759" s="1"/>
      <c r="I759" s="1"/>
      <c r="J759" s="1"/>
      <c r="K759" s="1"/>
      <c r="L759" s="1"/>
    </row>
    <row r="760" spans="7:12" ht="13" x14ac:dyDescent="0.15">
      <c r="G760" s="1"/>
      <c r="H760" s="1"/>
      <c r="I760" s="1"/>
      <c r="J760" s="1"/>
      <c r="K760" s="1"/>
      <c r="L760" s="1"/>
    </row>
    <row r="761" spans="7:12" ht="13" x14ac:dyDescent="0.15">
      <c r="G761" s="1"/>
      <c r="H761" s="1"/>
      <c r="I761" s="1"/>
      <c r="J761" s="1"/>
      <c r="K761" s="1"/>
      <c r="L761" s="1"/>
    </row>
    <row r="762" spans="7:12" ht="13" x14ac:dyDescent="0.15">
      <c r="G762" s="1"/>
      <c r="H762" s="1"/>
      <c r="I762" s="1"/>
      <c r="J762" s="1"/>
      <c r="K762" s="1"/>
      <c r="L762" s="1"/>
    </row>
    <row r="763" spans="7:12" ht="13" x14ac:dyDescent="0.15">
      <c r="G763" s="1"/>
      <c r="H763" s="1"/>
      <c r="I763" s="1"/>
      <c r="J763" s="1"/>
      <c r="K763" s="1"/>
      <c r="L763" s="1"/>
    </row>
    <row r="764" spans="7:12" ht="13" x14ac:dyDescent="0.15">
      <c r="G764" s="1"/>
      <c r="H764" s="1"/>
      <c r="I764" s="1"/>
      <c r="J764" s="1"/>
      <c r="K764" s="1"/>
      <c r="L764" s="1"/>
    </row>
    <row r="765" spans="7:12" ht="13" x14ac:dyDescent="0.15">
      <c r="G765" s="1"/>
      <c r="H765" s="1"/>
      <c r="I765" s="1"/>
      <c r="J765" s="1"/>
      <c r="K765" s="1"/>
      <c r="L765" s="1"/>
    </row>
    <row r="766" spans="7:12" ht="13" x14ac:dyDescent="0.15">
      <c r="G766" s="1"/>
      <c r="H766" s="1"/>
      <c r="I766" s="1"/>
      <c r="J766" s="1"/>
      <c r="K766" s="1"/>
      <c r="L766" s="1"/>
    </row>
    <row r="767" spans="7:12" ht="13" x14ac:dyDescent="0.15">
      <c r="G767" s="1"/>
      <c r="H767" s="1"/>
      <c r="I767" s="1"/>
      <c r="J767" s="1"/>
      <c r="K767" s="1"/>
      <c r="L767" s="1"/>
    </row>
    <row r="768" spans="7:12" ht="13" x14ac:dyDescent="0.15">
      <c r="G768" s="1"/>
      <c r="H768" s="1"/>
      <c r="I768" s="1"/>
      <c r="J768" s="1"/>
      <c r="K768" s="1"/>
      <c r="L768" s="1"/>
    </row>
    <row r="769" spans="7:12" ht="13" x14ac:dyDescent="0.15">
      <c r="G769" s="1"/>
      <c r="H769" s="1"/>
      <c r="I769" s="1"/>
      <c r="J769" s="1"/>
      <c r="K769" s="1"/>
      <c r="L769" s="1"/>
    </row>
    <row r="770" spans="7:12" ht="13" x14ac:dyDescent="0.15">
      <c r="G770" s="1"/>
      <c r="H770" s="1"/>
      <c r="I770" s="1"/>
      <c r="J770" s="1"/>
      <c r="K770" s="1"/>
      <c r="L770" s="1"/>
    </row>
    <row r="771" spans="7:12" ht="13" x14ac:dyDescent="0.15">
      <c r="G771" s="1"/>
      <c r="H771" s="1"/>
      <c r="I771" s="1"/>
      <c r="J771" s="1"/>
      <c r="K771" s="1"/>
      <c r="L771" s="1"/>
    </row>
    <row r="772" spans="7:12" ht="13" x14ac:dyDescent="0.15">
      <c r="G772" s="1"/>
      <c r="H772" s="1"/>
      <c r="I772" s="1"/>
      <c r="J772" s="1"/>
      <c r="K772" s="1"/>
      <c r="L772" s="1"/>
    </row>
    <row r="773" spans="7:12" ht="13" x14ac:dyDescent="0.15">
      <c r="G773" s="1"/>
      <c r="H773" s="1"/>
      <c r="I773" s="1"/>
      <c r="J773" s="1"/>
      <c r="K773" s="1"/>
      <c r="L773" s="1"/>
    </row>
    <row r="774" spans="7:12" ht="13" x14ac:dyDescent="0.15">
      <c r="G774" s="1"/>
      <c r="H774" s="1"/>
      <c r="I774" s="1"/>
      <c r="J774" s="1"/>
      <c r="K774" s="1"/>
      <c r="L774" s="1"/>
    </row>
    <row r="775" spans="7:12" ht="13" x14ac:dyDescent="0.15">
      <c r="G775" s="1"/>
      <c r="H775" s="1"/>
      <c r="I775" s="1"/>
      <c r="J775" s="1"/>
      <c r="K775" s="1"/>
      <c r="L775" s="1"/>
    </row>
    <row r="776" spans="7:12" ht="13" x14ac:dyDescent="0.15">
      <c r="G776" s="1"/>
      <c r="H776" s="1"/>
      <c r="I776" s="1"/>
      <c r="J776" s="1"/>
      <c r="K776" s="1"/>
      <c r="L776" s="1"/>
    </row>
    <row r="777" spans="7:12" ht="13" x14ac:dyDescent="0.15">
      <c r="G777" s="1"/>
      <c r="H777" s="1"/>
      <c r="I777" s="1"/>
      <c r="J777" s="1"/>
      <c r="K777" s="1"/>
      <c r="L777" s="1"/>
    </row>
    <row r="778" spans="7:12" ht="13" x14ac:dyDescent="0.15">
      <c r="G778" s="1"/>
      <c r="H778" s="1"/>
      <c r="I778" s="1"/>
      <c r="J778" s="1"/>
      <c r="K778" s="1"/>
      <c r="L778" s="1"/>
    </row>
    <row r="779" spans="7:12" ht="13" x14ac:dyDescent="0.15">
      <c r="G779" s="1"/>
      <c r="H779" s="1"/>
      <c r="I779" s="1"/>
      <c r="J779" s="1"/>
      <c r="K779" s="1"/>
      <c r="L779" s="1"/>
    </row>
    <row r="780" spans="7:12" ht="13" x14ac:dyDescent="0.15">
      <c r="G780" s="1"/>
      <c r="H780" s="1"/>
      <c r="I780" s="1"/>
      <c r="J780" s="1"/>
      <c r="K780" s="1"/>
      <c r="L780" s="1"/>
    </row>
    <row r="781" spans="7:12" ht="13" x14ac:dyDescent="0.15">
      <c r="G781" s="1"/>
      <c r="H781" s="1"/>
      <c r="I781" s="1"/>
      <c r="J781" s="1"/>
      <c r="K781" s="1"/>
      <c r="L781" s="1"/>
    </row>
    <row r="782" spans="7:12" ht="13" x14ac:dyDescent="0.15">
      <c r="G782" s="1"/>
      <c r="H782" s="1"/>
      <c r="I782" s="1"/>
      <c r="J782" s="1"/>
      <c r="K782" s="1"/>
      <c r="L782" s="1"/>
    </row>
    <row r="783" spans="7:12" ht="13" x14ac:dyDescent="0.15">
      <c r="G783" s="1"/>
      <c r="H783" s="1"/>
      <c r="I783" s="1"/>
      <c r="J783" s="1"/>
      <c r="K783" s="1"/>
      <c r="L783" s="1"/>
    </row>
    <row r="784" spans="7:12" ht="13" x14ac:dyDescent="0.15">
      <c r="G784" s="1"/>
      <c r="H784" s="1"/>
      <c r="I784" s="1"/>
      <c r="J784" s="1"/>
      <c r="K784" s="1"/>
      <c r="L784" s="1"/>
    </row>
    <row r="785" spans="7:12" ht="13" x14ac:dyDescent="0.15">
      <c r="G785" s="1"/>
      <c r="H785" s="1"/>
      <c r="I785" s="1"/>
      <c r="J785" s="1"/>
      <c r="K785" s="1"/>
      <c r="L785" s="1"/>
    </row>
    <row r="786" spans="7:12" ht="13" x14ac:dyDescent="0.15">
      <c r="G786" s="1"/>
      <c r="H786" s="1"/>
      <c r="I786" s="1"/>
      <c r="J786" s="1"/>
      <c r="K786" s="1"/>
      <c r="L786" s="1"/>
    </row>
    <row r="787" spans="7:12" ht="13" x14ac:dyDescent="0.15">
      <c r="G787" s="1"/>
      <c r="H787" s="1"/>
      <c r="I787" s="1"/>
      <c r="J787" s="1"/>
      <c r="K787" s="1"/>
      <c r="L787" s="1"/>
    </row>
    <row r="788" spans="7:12" ht="13" x14ac:dyDescent="0.15">
      <c r="G788" s="1"/>
      <c r="H788" s="1"/>
      <c r="I788" s="1"/>
      <c r="J788" s="1"/>
      <c r="K788" s="1"/>
      <c r="L788" s="1"/>
    </row>
    <row r="789" spans="7:12" ht="13" x14ac:dyDescent="0.15">
      <c r="G789" s="1"/>
      <c r="H789" s="1"/>
      <c r="I789" s="1"/>
      <c r="J789" s="1"/>
      <c r="K789" s="1"/>
      <c r="L789" s="1"/>
    </row>
    <row r="790" spans="7:12" ht="13" x14ac:dyDescent="0.15">
      <c r="G790" s="1"/>
      <c r="H790" s="1"/>
      <c r="I790" s="1"/>
      <c r="J790" s="1"/>
      <c r="K790" s="1"/>
      <c r="L790" s="1"/>
    </row>
    <row r="791" spans="7:12" ht="13" x14ac:dyDescent="0.15">
      <c r="G791" s="1"/>
      <c r="H791" s="1"/>
      <c r="I791" s="1"/>
      <c r="J791" s="1"/>
      <c r="K791" s="1"/>
      <c r="L791" s="1"/>
    </row>
    <row r="792" spans="7:12" ht="13" x14ac:dyDescent="0.15">
      <c r="G792" s="1"/>
      <c r="H792" s="1"/>
      <c r="I792" s="1"/>
      <c r="J792" s="1"/>
      <c r="K792" s="1"/>
      <c r="L792" s="1"/>
    </row>
    <row r="793" spans="7:12" ht="13" x14ac:dyDescent="0.15">
      <c r="G793" s="1"/>
      <c r="H793" s="1"/>
      <c r="I793" s="1"/>
      <c r="J793" s="1"/>
      <c r="K793" s="1"/>
      <c r="L793" s="1"/>
    </row>
    <row r="794" spans="7:12" ht="13" x14ac:dyDescent="0.15">
      <c r="G794" s="1"/>
      <c r="H794" s="1"/>
      <c r="I794" s="1"/>
      <c r="J794" s="1"/>
      <c r="K794" s="1"/>
      <c r="L794" s="1"/>
    </row>
    <row r="795" spans="7:12" ht="13" x14ac:dyDescent="0.15">
      <c r="G795" s="1"/>
      <c r="H795" s="1"/>
      <c r="I795" s="1"/>
      <c r="J795" s="1"/>
      <c r="K795" s="1"/>
      <c r="L795" s="1"/>
    </row>
    <row r="796" spans="7:12" ht="13" x14ac:dyDescent="0.15">
      <c r="G796" s="1"/>
      <c r="H796" s="1"/>
      <c r="I796" s="1"/>
      <c r="J796" s="1"/>
      <c r="K796" s="1"/>
      <c r="L796" s="1"/>
    </row>
    <row r="797" spans="7:12" ht="13" x14ac:dyDescent="0.15">
      <c r="G797" s="1"/>
      <c r="H797" s="1"/>
      <c r="I797" s="1"/>
      <c r="J797" s="1"/>
      <c r="K797" s="1"/>
      <c r="L797" s="1"/>
    </row>
    <row r="798" spans="7:12" ht="13" x14ac:dyDescent="0.15">
      <c r="G798" s="1"/>
      <c r="H798" s="1"/>
      <c r="I798" s="1"/>
      <c r="J798" s="1"/>
      <c r="K798" s="1"/>
      <c r="L798" s="1"/>
    </row>
    <row r="799" spans="7:12" ht="13" x14ac:dyDescent="0.15">
      <c r="G799" s="1"/>
      <c r="H799" s="1"/>
      <c r="I799" s="1"/>
      <c r="J799" s="1"/>
      <c r="K799" s="1"/>
      <c r="L799" s="1"/>
    </row>
    <row r="800" spans="7:12" ht="13" x14ac:dyDescent="0.15">
      <c r="G800" s="1"/>
      <c r="H800" s="1"/>
      <c r="I800" s="1"/>
      <c r="J800" s="1"/>
      <c r="K800" s="1"/>
      <c r="L800" s="1"/>
    </row>
    <row r="801" spans="7:12" ht="13" x14ac:dyDescent="0.15">
      <c r="G801" s="1"/>
      <c r="H801" s="1"/>
      <c r="I801" s="1"/>
      <c r="J801" s="1"/>
      <c r="K801" s="1"/>
      <c r="L801" s="1"/>
    </row>
    <row r="802" spans="7:12" ht="13" x14ac:dyDescent="0.15">
      <c r="G802" s="1"/>
      <c r="H802" s="1"/>
      <c r="I802" s="1"/>
      <c r="J802" s="1"/>
      <c r="K802" s="1"/>
      <c r="L802" s="1"/>
    </row>
    <row r="803" spans="7:12" ht="13" x14ac:dyDescent="0.15">
      <c r="G803" s="1"/>
      <c r="H803" s="1"/>
      <c r="I803" s="1"/>
      <c r="J803" s="1"/>
      <c r="K803" s="1"/>
      <c r="L803" s="1"/>
    </row>
    <row r="804" spans="7:12" ht="13" x14ac:dyDescent="0.15">
      <c r="G804" s="1"/>
      <c r="H804" s="1"/>
      <c r="I804" s="1"/>
      <c r="J804" s="1"/>
      <c r="K804" s="1"/>
      <c r="L804" s="1"/>
    </row>
    <row r="805" spans="7:12" ht="13" x14ac:dyDescent="0.15">
      <c r="G805" s="1"/>
      <c r="H805" s="1"/>
      <c r="I805" s="1"/>
      <c r="J805" s="1"/>
      <c r="K805" s="1"/>
      <c r="L805" s="1"/>
    </row>
    <row r="806" spans="7:12" ht="13" x14ac:dyDescent="0.15">
      <c r="G806" s="1"/>
      <c r="H806" s="1"/>
      <c r="I806" s="1"/>
      <c r="J806" s="1"/>
      <c r="K806" s="1"/>
      <c r="L806" s="1"/>
    </row>
    <row r="807" spans="7:12" ht="13" x14ac:dyDescent="0.15">
      <c r="G807" s="1"/>
      <c r="H807" s="1"/>
      <c r="I807" s="1"/>
      <c r="J807" s="1"/>
      <c r="K807" s="1"/>
      <c r="L807" s="1"/>
    </row>
    <row r="808" spans="7:12" ht="13" x14ac:dyDescent="0.15">
      <c r="G808" s="1"/>
      <c r="H808" s="1"/>
      <c r="I808" s="1"/>
      <c r="J808" s="1"/>
      <c r="K808" s="1"/>
      <c r="L808" s="1"/>
    </row>
    <row r="809" spans="7:12" ht="13" x14ac:dyDescent="0.15">
      <c r="G809" s="1"/>
      <c r="H809" s="1"/>
      <c r="I809" s="1"/>
      <c r="J809" s="1"/>
      <c r="K809" s="1"/>
      <c r="L809" s="1"/>
    </row>
    <row r="810" spans="7:12" ht="13" x14ac:dyDescent="0.15">
      <c r="G810" s="1"/>
      <c r="H810" s="1"/>
      <c r="I810" s="1"/>
      <c r="J810" s="1"/>
      <c r="K810" s="1"/>
      <c r="L810" s="1"/>
    </row>
    <row r="811" spans="7:12" ht="13" x14ac:dyDescent="0.15">
      <c r="G811" s="1"/>
      <c r="H811" s="1"/>
      <c r="I811" s="1"/>
      <c r="J811" s="1"/>
      <c r="K811" s="1"/>
      <c r="L811" s="1"/>
    </row>
    <row r="812" spans="7:12" ht="13" x14ac:dyDescent="0.15">
      <c r="G812" s="1"/>
      <c r="H812" s="1"/>
      <c r="I812" s="1"/>
      <c r="J812" s="1"/>
      <c r="K812" s="1"/>
      <c r="L812" s="1"/>
    </row>
    <row r="813" spans="7:12" ht="13" x14ac:dyDescent="0.15">
      <c r="G813" s="1"/>
      <c r="H813" s="1"/>
      <c r="I813" s="1"/>
      <c r="J813" s="1"/>
      <c r="K813" s="1"/>
      <c r="L813" s="1"/>
    </row>
    <row r="814" spans="7:12" ht="13" x14ac:dyDescent="0.15">
      <c r="G814" s="1"/>
      <c r="H814" s="1"/>
      <c r="I814" s="1"/>
      <c r="J814" s="1"/>
      <c r="K814" s="1"/>
      <c r="L814" s="1"/>
    </row>
    <row r="815" spans="7:12" ht="13" x14ac:dyDescent="0.15">
      <c r="G815" s="1"/>
      <c r="H815" s="1"/>
      <c r="I815" s="1"/>
      <c r="J815" s="1"/>
      <c r="K815" s="1"/>
      <c r="L815" s="1"/>
    </row>
    <row r="816" spans="7:12" ht="13" x14ac:dyDescent="0.15">
      <c r="G816" s="1"/>
      <c r="H816" s="1"/>
      <c r="I816" s="1"/>
      <c r="J816" s="1"/>
      <c r="K816" s="1"/>
      <c r="L816" s="1"/>
    </row>
    <row r="817" spans="7:12" ht="13" x14ac:dyDescent="0.15">
      <c r="G817" s="1"/>
      <c r="H817" s="1"/>
      <c r="I817" s="1"/>
      <c r="J817" s="1"/>
      <c r="K817" s="1"/>
      <c r="L817" s="1"/>
    </row>
    <row r="818" spans="7:12" ht="13" x14ac:dyDescent="0.15">
      <c r="G818" s="1"/>
      <c r="H818" s="1"/>
      <c r="I818" s="1"/>
      <c r="J818" s="1"/>
      <c r="K818" s="1"/>
      <c r="L818" s="1"/>
    </row>
    <row r="819" spans="7:12" ht="13" x14ac:dyDescent="0.15">
      <c r="G819" s="1"/>
      <c r="H819" s="1"/>
      <c r="I819" s="1"/>
      <c r="J819" s="1"/>
      <c r="K819" s="1"/>
      <c r="L819" s="1"/>
    </row>
    <row r="820" spans="7:12" ht="13" x14ac:dyDescent="0.15">
      <c r="G820" s="1"/>
      <c r="H820" s="1"/>
      <c r="I820" s="1"/>
      <c r="J820" s="1"/>
      <c r="K820" s="1"/>
      <c r="L820" s="1"/>
    </row>
    <row r="821" spans="7:12" ht="13" x14ac:dyDescent="0.15">
      <c r="G821" s="1"/>
      <c r="H821" s="1"/>
      <c r="I821" s="1"/>
      <c r="J821" s="1"/>
      <c r="K821" s="1"/>
      <c r="L821" s="1"/>
    </row>
    <row r="822" spans="7:12" ht="13" x14ac:dyDescent="0.15">
      <c r="G822" s="1"/>
      <c r="H822" s="1"/>
      <c r="I822" s="1"/>
      <c r="J822" s="1"/>
      <c r="K822" s="1"/>
      <c r="L822" s="1"/>
    </row>
    <row r="823" spans="7:12" ht="13" x14ac:dyDescent="0.15">
      <c r="G823" s="1"/>
      <c r="H823" s="1"/>
      <c r="I823" s="1"/>
      <c r="J823" s="1"/>
      <c r="K823" s="1"/>
      <c r="L823" s="1"/>
    </row>
    <row r="824" spans="7:12" ht="13" x14ac:dyDescent="0.15">
      <c r="G824" s="1"/>
      <c r="H824" s="1"/>
      <c r="I824" s="1"/>
      <c r="J824" s="1"/>
      <c r="K824" s="1"/>
      <c r="L824" s="1"/>
    </row>
    <row r="825" spans="7:12" ht="13" x14ac:dyDescent="0.15">
      <c r="G825" s="1"/>
      <c r="H825" s="1"/>
      <c r="I825" s="1"/>
      <c r="J825" s="1"/>
      <c r="K825" s="1"/>
      <c r="L825" s="1"/>
    </row>
    <row r="826" spans="7:12" ht="13" x14ac:dyDescent="0.15">
      <c r="G826" s="1"/>
      <c r="H826" s="1"/>
      <c r="I826" s="1"/>
      <c r="J826" s="1"/>
      <c r="K826" s="1"/>
      <c r="L826" s="1"/>
    </row>
    <row r="827" spans="7:12" ht="13" x14ac:dyDescent="0.15">
      <c r="G827" s="1"/>
      <c r="H827" s="1"/>
      <c r="I827" s="1"/>
      <c r="J827" s="1"/>
      <c r="K827" s="1"/>
      <c r="L827" s="1"/>
    </row>
    <row r="828" spans="7:12" ht="13" x14ac:dyDescent="0.15">
      <c r="G828" s="1"/>
      <c r="H828" s="1"/>
      <c r="I828" s="1"/>
      <c r="J828" s="1"/>
      <c r="K828" s="1"/>
      <c r="L828" s="1"/>
    </row>
    <row r="829" spans="7:12" ht="13" x14ac:dyDescent="0.15">
      <c r="G829" s="1"/>
      <c r="H829" s="1"/>
      <c r="I829" s="1"/>
      <c r="J829" s="1"/>
      <c r="K829" s="1"/>
      <c r="L829" s="1"/>
    </row>
    <row r="830" spans="7:12" ht="13" x14ac:dyDescent="0.15">
      <c r="G830" s="1"/>
      <c r="H830" s="1"/>
      <c r="I830" s="1"/>
      <c r="J830" s="1"/>
      <c r="K830" s="1"/>
      <c r="L830" s="1"/>
    </row>
    <row r="831" spans="7:12" ht="13" x14ac:dyDescent="0.15">
      <c r="G831" s="1"/>
      <c r="H831" s="1"/>
      <c r="I831" s="1"/>
      <c r="J831" s="1"/>
      <c r="K831" s="1"/>
      <c r="L831" s="1"/>
    </row>
    <row r="832" spans="7:12" ht="13" x14ac:dyDescent="0.15">
      <c r="G832" s="1"/>
      <c r="H832" s="1"/>
      <c r="I832" s="1"/>
      <c r="J832" s="1"/>
      <c r="K832" s="1"/>
      <c r="L832" s="1"/>
    </row>
    <row r="833" spans="7:12" ht="13" x14ac:dyDescent="0.15">
      <c r="G833" s="1"/>
      <c r="H833" s="1"/>
      <c r="I833" s="1"/>
      <c r="J833" s="1"/>
      <c r="K833" s="1"/>
      <c r="L833" s="1"/>
    </row>
    <row r="834" spans="7:12" ht="13" x14ac:dyDescent="0.15">
      <c r="G834" s="1"/>
      <c r="H834" s="1"/>
      <c r="I834" s="1"/>
      <c r="J834" s="1"/>
      <c r="K834" s="1"/>
      <c r="L834" s="1"/>
    </row>
    <row r="835" spans="7:12" ht="13" x14ac:dyDescent="0.15">
      <c r="G835" s="1"/>
      <c r="H835" s="1"/>
      <c r="I835" s="1"/>
      <c r="J835" s="1"/>
      <c r="K835" s="1"/>
      <c r="L835" s="1"/>
    </row>
    <row r="836" spans="7:12" ht="13" x14ac:dyDescent="0.15">
      <c r="G836" s="1"/>
      <c r="H836" s="1"/>
      <c r="I836" s="1"/>
      <c r="J836" s="1"/>
      <c r="K836" s="1"/>
      <c r="L836" s="1"/>
    </row>
    <row r="837" spans="7:12" ht="13" x14ac:dyDescent="0.15">
      <c r="G837" s="1"/>
      <c r="H837" s="1"/>
      <c r="I837" s="1"/>
      <c r="J837" s="1"/>
      <c r="K837" s="1"/>
      <c r="L837" s="1"/>
    </row>
    <row r="838" spans="7:12" ht="13" x14ac:dyDescent="0.15">
      <c r="G838" s="1"/>
      <c r="H838" s="1"/>
      <c r="I838" s="1"/>
      <c r="J838" s="1"/>
      <c r="K838" s="1"/>
      <c r="L838" s="1"/>
    </row>
    <row r="839" spans="7:12" ht="13" x14ac:dyDescent="0.15">
      <c r="G839" s="1"/>
      <c r="H839" s="1"/>
      <c r="I839" s="1"/>
      <c r="J839" s="1"/>
      <c r="K839" s="1"/>
      <c r="L839" s="1"/>
    </row>
    <row r="840" spans="7:12" ht="13" x14ac:dyDescent="0.15">
      <c r="G840" s="1"/>
      <c r="H840" s="1"/>
      <c r="I840" s="1"/>
      <c r="J840" s="1"/>
      <c r="K840" s="1"/>
      <c r="L840" s="1"/>
    </row>
    <row r="841" spans="7:12" ht="13" x14ac:dyDescent="0.15">
      <c r="G841" s="1"/>
      <c r="H841" s="1"/>
      <c r="I841" s="1"/>
      <c r="J841" s="1"/>
      <c r="K841" s="1"/>
      <c r="L841" s="1"/>
    </row>
    <row r="842" spans="7:12" ht="13" x14ac:dyDescent="0.15">
      <c r="G842" s="1"/>
      <c r="H842" s="1"/>
      <c r="I842" s="1"/>
      <c r="J842" s="1"/>
      <c r="K842" s="1"/>
      <c r="L842" s="1"/>
    </row>
    <row r="843" spans="7:12" ht="13" x14ac:dyDescent="0.15">
      <c r="G843" s="1"/>
      <c r="H843" s="1"/>
      <c r="I843" s="1"/>
      <c r="J843" s="1"/>
      <c r="K843" s="1"/>
      <c r="L843" s="1"/>
    </row>
    <row r="844" spans="7:12" ht="13" x14ac:dyDescent="0.15">
      <c r="G844" s="1"/>
      <c r="H844" s="1"/>
      <c r="I844" s="1"/>
      <c r="J844" s="1"/>
      <c r="K844" s="1"/>
      <c r="L844" s="1"/>
    </row>
    <row r="845" spans="7:12" ht="13" x14ac:dyDescent="0.15">
      <c r="G845" s="1"/>
      <c r="H845" s="1"/>
      <c r="I845" s="1"/>
      <c r="J845" s="1"/>
      <c r="K845" s="1"/>
      <c r="L845" s="1"/>
    </row>
    <row r="846" spans="7:12" ht="13" x14ac:dyDescent="0.15">
      <c r="G846" s="1"/>
      <c r="H846" s="1"/>
      <c r="I846" s="1"/>
      <c r="J846" s="1"/>
      <c r="K846" s="1"/>
      <c r="L846" s="1"/>
    </row>
    <row r="847" spans="7:12" ht="13" x14ac:dyDescent="0.15">
      <c r="G847" s="1"/>
      <c r="H847" s="1"/>
      <c r="I847" s="1"/>
      <c r="J847" s="1"/>
      <c r="K847" s="1"/>
      <c r="L847" s="1"/>
    </row>
    <row r="848" spans="7:12" ht="13" x14ac:dyDescent="0.15">
      <c r="G848" s="1"/>
      <c r="H848" s="1"/>
      <c r="I848" s="1"/>
      <c r="J848" s="1"/>
      <c r="K848" s="1"/>
      <c r="L848" s="1"/>
    </row>
    <row r="849" spans="7:12" ht="13" x14ac:dyDescent="0.15">
      <c r="G849" s="1"/>
      <c r="H849" s="1"/>
      <c r="I849" s="1"/>
      <c r="J849" s="1"/>
      <c r="K849" s="1"/>
      <c r="L849" s="1"/>
    </row>
    <row r="850" spans="7:12" ht="13" x14ac:dyDescent="0.15">
      <c r="G850" s="1"/>
      <c r="H850" s="1"/>
      <c r="I850" s="1"/>
      <c r="J850" s="1"/>
      <c r="K850" s="1"/>
      <c r="L850" s="1"/>
    </row>
    <row r="851" spans="7:12" ht="13" x14ac:dyDescent="0.15">
      <c r="G851" s="1"/>
      <c r="H851" s="1"/>
      <c r="I851" s="1"/>
      <c r="J851" s="1"/>
      <c r="K851" s="1"/>
      <c r="L851" s="1"/>
    </row>
    <row r="852" spans="7:12" ht="13" x14ac:dyDescent="0.15">
      <c r="G852" s="1"/>
      <c r="H852" s="1"/>
      <c r="I852" s="1"/>
      <c r="J852" s="1"/>
      <c r="K852" s="1"/>
      <c r="L852" s="1"/>
    </row>
    <row r="853" spans="7:12" ht="13" x14ac:dyDescent="0.15">
      <c r="G853" s="1"/>
      <c r="H853" s="1"/>
      <c r="I853" s="1"/>
      <c r="J853" s="1"/>
      <c r="K853" s="1"/>
      <c r="L853" s="1"/>
    </row>
    <row r="854" spans="7:12" ht="13" x14ac:dyDescent="0.15">
      <c r="G854" s="1"/>
      <c r="H854" s="1"/>
      <c r="I854" s="1"/>
      <c r="J854" s="1"/>
      <c r="K854" s="1"/>
      <c r="L854" s="1"/>
    </row>
    <row r="855" spans="7:12" ht="13" x14ac:dyDescent="0.15">
      <c r="G855" s="1"/>
      <c r="H855" s="1"/>
      <c r="I855" s="1"/>
      <c r="J855" s="1"/>
      <c r="K855" s="1"/>
      <c r="L855" s="1"/>
    </row>
    <row r="856" spans="7:12" ht="13" x14ac:dyDescent="0.15">
      <c r="G856" s="1"/>
      <c r="H856" s="1"/>
      <c r="I856" s="1"/>
      <c r="J856" s="1"/>
      <c r="K856" s="1"/>
      <c r="L856" s="1"/>
    </row>
    <row r="857" spans="7:12" ht="13" x14ac:dyDescent="0.15">
      <c r="G857" s="1"/>
      <c r="H857" s="1"/>
      <c r="I857" s="1"/>
      <c r="J857" s="1"/>
      <c r="K857" s="1"/>
      <c r="L857" s="1"/>
    </row>
    <row r="858" spans="7:12" ht="13" x14ac:dyDescent="0.15">
      <c r="G858" s="1"/>
      <c r="H858" s="1"/>
      <c r="I858" s="1"/>
      <c r="J858" s="1"/>
      <c r="K858" s="1"/>
      <c r="L858" s="1"/>
    </row>
    <row r="859" spans="7:12" ht="13" x14ac:dyDescent="0.15">
      <c r="G859" s="1"/>
      <c r="H859" s="1"/>
      <c r="I859" s="1"/>
      <c r="J859" s="1"/>
      <c r="K859" s="1"/>
      <c r="L859" s="1"/>
    </row>
    <row r="860" spans="7:12" ht="13" x14ac:dyDescent="0.15">
      <c r="G860" s="1"/>
      <c r="H860" s="1"/>
      <c r="I860" s="1"/>
      <c r="J860" s="1"/>
      <c r="K860" s="1"/>
      <c r="L860" s="1"/>
    </row>
    <row r="861" spans="7:12" ht="13" x14ac:dyDescent="0.15">
      <c r="G861" s="1"/>
      <c r="H861" s="1"/>
      <c r="I861" s="1"/>
      <c r="J861" s="1"/>
      <c r="K861" s="1"/>
      <c r="L861" s="1"/>
    </row>
    <row r="862" spans="7:12" ht="13" x14ac:dyDescent="0.15">
      <c r="G862" s="1"/>
      <c r="H862" s="1"/>
      <c r="I862" s="1"/>
      <c r="J862" s="1"/>
      <c r="K862" s="1"/>
      <c r="L862" s="1"/>
    </row>
    <row r="863" spans="7:12" ht="13" x14ac:dyDescent="0.15">
      <c r="G863" s="1"/>
      <c r="H863" s="1"/>
      <c r="I863" s="1"/>
      <c r="J863" s="1"/>
      <c r="K863" s="1"/>
      <c r="L863" s="1"/>
    </row>
    <row r="864" spans="7:12" ht="13" x14ac:dyDescent="0.15">
      <c r="G864" s="1"/>
      <c r="H864" s="1"/>
      <c r="I864" s="1"/>
      <c r="J864" s="1"/>
      <c r="K864" s="1"/>
      <c r="L864" s="1"/>
    </row>
    <row r="865" spans="7:12" ht="13" x14ac:dyDescent="0.15">
      <c r="G865" s="1"/>
      <c r="H865" s="1"/>
      <c r="I865" s="1"/>
      <c r="J865" s="1"/>
      <c r="K865" s="1"/>
      <c r="L865" s="1"/>
    </row>
    <row r="866" spans="7:12" ht="13" x14ac:dyDescent="0.15">
      <c r="G866" s="1"/>
      <c r="H866" s="1"/>
      <c r="I866" s="1"/>
      <c r="J866" s="1"/>
      <c r="K866" s="1"/>
      <c r="L866" s="1"/>
    </row>
    <row r="867" spans="7:12" ht="13" x14ac:dyDescent="0.15">
      <c r="G867" s="1"/>
      <c r="H867" s="1"/>
      <c r="I867" s="1"/>
      <c r="J867" s="1"/>
      <c r="K867" s="1"/>
      <c r="L867" s="1"/>
    </row>
    <row r="868" spans="7:12" ht="13" x14ac:dyDescent="0.15">
      <c r="G868" s="1"/>
      <c r="H868" s="1"/>
      <c r="I868" s="1"/>
      <c r="J868" s="1"/>
      <c r="K868" s="1"/>
      <c r="L868" s="1"/>
    </row>
    <row r="869" spans="7:12" ht="13" x14ac:dyDescent="0.15">
      <c r="G869" s="1"/>
      <c r="H869" s="1"/>
      <c r="I869" s="1"/>
      <c r="J869" s="1"/>
      <c r="K869" s="1"/>
      <c r="L869" s="1"/>
    </row>
    <row r="870" spans="7:12" ht="13" x14ac:dyDescent="0.15">
      <c r="G870" s="1"/>
      <c r="H870" s="1"/>
      <c r="I870" s="1"/>
      <c r="J870" s="1"/>
      <c r="K870" s="1"/>
      <c r="L870" s="1"/>
    </row>
    <row r="871" spans="7:12" ht="13" x14ac:dyDescent="0.15">
      <c r="G871" s="1"/>
      <c r="H871" s="1"/>
      <c r="I871" s="1"/>
      <c r="J871" s="1"/>
      <c r="K871" s="1"/>
      <c r="L871" s="1"/>
    </row>
    <row r="872" spans="7:12" ht="13" x14ac:dyDescent="0.15">
      <c r="G872" s="1"/>
      <c r="H872" s="1"/>
      <c r="I872" s="1"/>
      <c r="J872" s="1"/>
      <c r="K872" s="1"/>
      <c r="L872" s="1"/>
    </row>
    <row r="873" spans="7:12" ht="13" x14ac:dyDescent="0.15">
      <c r="G873" s="1"/>
      <c r="H873" s="1"/>
      <c r="I873" s="1"/>
      <c r="J873" s="1"/>
      <c r="K873" s="1"/>
      <c r="L873" s="1"/>
    </row>
    <row r="874" spans="7:12" ht="13" x14ac:dyDescent="0.15">
      <c r="G874" s="1"/>
      <c r="H874" s="1"/>
      <c r="I874" s="1"/>
      <c r="J874" s="1"/>
      <c r="K874" s="1"/>
      <c r="L874" s="1"/>
    </row>
    <row r="875" spans="7:12" ht="13" x14ac:dyDescent="0.15">
      <c r="G875" s="1"/>
      <c r="H875" s="1"/>
      <c r="I875" s="1"/>
      <c r="J875" s="1"/>
      <c r="K875" s="1"/>
      <c r="L875" s="1"/>
    </row>
    <row r="876" spans="7:12" ht="13" x14ac:dyDescent="0.15">
      <c r="G876" s="1"/>
      <c r="H876" s="1"/>
      <c r="I876" s="1"/>
      <c r="J876" s="1"/>
      <c r="K876" s="1"/>
      <c r="L876" s="1"/>
    </row>
    <row r="877" spans="7:12" ht="13" x14ac:dyDescent="0.15">
      <c r="G877" s="1"/>
      <c r="H877" s="1"/>
      <c r="I877" s="1"/>
      <c r="J877" s="1"/>
      <c r="K877" s="1"/>
      <c r="L877" s="1"/>
    </row>
    <row r="878" spans="7:12" ht="13" x14ac:dyDescent="0.15">
      <c r="G878" s="1"/>
      <c r="H878" s="1"/>
      <c r="I878" s="1"/>
      <c r="J878" s="1"/>
      <c r="K878" s="1"/>
      <c r="L878" s="1"/>
    </row>
    <row r="879" spans="7:12" ht="13" x14ac:dyDescent="0.15">
      <c r="G879" s="1"/>
      <c r="H879" s="1"/>
      <c r="I879" s="1"/>
      <c r="J879" s="1"/>
      <c r="K879" s="1"/>
      <c r="L879" s="1"/>
    </row>
    <row r="880" spans="7:12" ht="13" x14ac:dyDescent="0.15">
      <c r="G880" s="1"/>
      <c r="H880" s="1"/>
      <c r="I880" s="1"/>
      <c r="J880" s="1"/>
      <c r="K880" s="1"/>
      <c r="L880" s="1"/>
    </row>
    <row r="881" spans="7:12" ht="13" x14ac:dyDescent="0.15">
      <c r="G881" s="1"/>
      <c r="H881" s="1"/>
      <c r="I881" s="1"/>
      <c r="J881" s="1"/>
      <c r="K881" s="1"/>
      <c r="L881" s="1"/>
    </row>
    <row r="882" spans="7:12" ht="13" x14ac:dyDescent="0.15">
      <c r="G882" s="1"/>
      <c r="H882" s="1"/>
      <c r="I882" s="1"/>
      <c r="J882" s="1"/>
      <c r="K882" s="1"/>
      <c r="L882" s="1"/>
    </row>
    <row r="883" spans="7:12" ht="13" x14ac:dyDescent="0.15">
      <c r="G883" s="1"/>
      <c r="H883" s="1"/>
      <c r="I883" s="1"/>
      <c r="J883" s="1"/>
      <c r="K883" s="1"/>
      <c r="L883" s="1"/>
    </row>
    <row r="884" spans="7:12" ht="13" x14ac:dyDescent="0.15">
      <c r="G884" s="1"/>
      <c r="H884" s="1"/>
      <c r="I884" s="1"/>
      <c r="J884" s="1"/>
      <c r="K884" s="1"/>
      <c r="L884" s="1"/>
    </row>
    <row r="885" spans="7:12" ht="13" x14ac:dyDescent="0.15">
      <c r="G885" s="1"/>
      <c r="H885" s="1"/>
      <c r="I885" s="1"/>
      <c r="J885" s="1"/>
      <c r="K885" s="1"/>
      <c r="L885" s="1"/>
    </row>
    <row r="886" spans="7:12" ht="13" x14ac:dyDescent="0.15">
      <c r="G886" s="1"/>
      <c r="H886" s="1"/>
      <c r="I886" s="1"/>
      <c r="J886" s="1"/>
      <c r="K886" s="1"/>
      <c r="L886" s="1"/>
    </row>
    <row r="887" spans="7:12" ht="13" x14ac:dyDescent="0.15">
      <c r="G887" s="1"/>
      <c r="H887" s="1"/>
      <c r="I887" s="1"/>
      <c r="J887" s="1"/>
      <c r="K887" s="1"/>
      <c r="L887" s="1"/>
    </row>
    <row r="888" spans="7:12" ht="13" x14ac:dyDescent="0.15">
      <c r="G888" s="1"/>
      <c r="H888" s="1"/>
      <c r="I888" s="1"/>
      <c r="J888" s="1"/>
      <c r="K888" s="1"/>
      <c r="L888" s="1"/>
    </row>
    <row r="889" spans="7:12" ht="13" x14ac:dyDescent="0.15">
      <c r="G889" s="1"/>
      <c r="H889" s="1"/>
      <c r="I889" s="1"/>
      <c r="J889" s="1"/>
      <c r="K889" s="1"/>
      <c r="L889" s="1"/>
    </row>
    <row r="890" spans="7:12" ht="13" x14ac:dyDescent="0.15">
      <c r="G890" s="1"/>
      <c r="H890" s="1"/>
      <c r="I890" s="1"/>
      <c r="J890" s="1"/>
      <c r="K890" s="1"/>
      <c r="L890" s="1"/>
    </row>
    <row r="891" spans="7:12" ht="13" x14ac:dyDescent="0.15">
      <c r="G891" s="1"/>
      <c r="H891" s="1"/>
      <c r="I891" s="1"/>
      <c r="J891" s="1"/>
      <c r="K891" s="1"/>
      <c r="L891" s="1"/>
    </row>
    <row r="892" spans="7:12" ht="13" x14ac:dyDescent="0.15">
      <c r="G892" s="1"/>
      <c r="H892" s="1"/>
      <c r="I892" s="1"/>
      <c r="J892" s="1"/>
      <c r="K892" s="1"/>
      <c r="L892" s="1"/>
    </row>
    <row r="893" spans="7:12" ht="13" x14ac:dyDescent="0.15">
      <c r="G893" s="1"/>
      <c r="H893" s="1"/>
      <c r="I893" s="1"/>
      <c r="J893" s="1"/>
      <c r="K893" s="1"/>
      <c r="L893" s="1"/>
    </row>
    <row r="894" spans="7:12" ht="13" x14ac:dyDescent="0.15">
      <c r="G894" s="1"/>
      <c r="H894" s="1"/>
      <c r="I894" s="1"/>
      <c r="J894" s="1"/>
      <c r="K894" s="1"/>
      <c r="L894" s="1"/>
    </row>
    <row r="895" spans="7:12" ht="13" x14ac:dyDescent="0.15">
      <c r="G895" s="1"/>
      <c r="H895" s="1"/>
      <c r="I895" s="1"/>
      <c r="J895" s="1"/>
      <c r="K895" s="1"/>
      <c r="L895" s="1"/>
    </row>
    <row r="896" spans="7:12" ht="13" x14ac:dyDescent="0.15">
      <c r="G896" s="1"/>
      <c r="H896" s="1"/>
      <c r="I896" s="1"/>
      <c r="J896" s="1"/>
      <c r="K896" s="1"/>
      <c r="L896" s="1"/>
    </row>
    <row r="897" spans="7:12" ht="13" x14ac:dyDescent="0.15">
      <c r="G897" s="1"/>
      <c r="H897" s="1"/>
      <c r="I897" s="1"/>
      <c r="J897" s="1"/>
      <c r="K897" s="1"/>
      <c r="L897" s="1"/>
    </row>
    <row r="898" spans="7:12" ht="13" x14ac:dyDescent="0.15">
      <c r="G898" s="1"/>
      <c r="H898" s="1"/>
      <c r="I898" s="1"/>
      <c r="J898" s="1"/>
      <c r="K898" s="1"/>
      <c r="L898" s="1"/>
    </row>
    <row r="899" spans="7:12" ht="13" x14ac:dyDescent="0.15">
      <c r="G899" s="1"/>
      <c r="H899" s="1"/>
      <c r="I899" s="1"/>
      <c r="J899" s="1"/>
      <c r="K899" s="1"/>
      <c r="L899" s="1"/>
    </row>
    <row r="900" spans="7:12" ht="13" x14ac:dyDescent="0.15">
      <c r="G900" s="1"/>
      <c r="H900" s="1"/>
      <c r="I900" s="1"/>
      <c r="J900" s="1"/>
      <c r="K900" s="1"/>
      <c r="L900" s="1"/>
    </row>
    <row r="901" spans="7:12" ht="13" x14ac:dyDescent="0.15">
      <c r="G901" s="1"/>
      <c r="H901" s="1"/>
      <c r="I901" s="1"/>
      <c r="J901" s="1"/>
      <c r="K901" s="1"/>
      <c r="L901" s="1"/>
    </row>
    <row r="902" spans="7:12" ht="13" x14ac:dyDescent="0.15">
      <c r="G902" s="1"/>
      <c r="H902" s="1"/>
      <c r="I902" s="1"/>
      <c r="J902" s="1"/>
      <c r="K902" s="1"/>
      <c r="L902" s="1"/>
    </row>
    <row r="903" spans="7:12" ht="13" x14ac:dyDescent="0.15">
      <c r="G903" s="1"/>
      <c r="H903" s="1"/>
      <c r="I903" s="1"/>
      <c r="J903" s="1"/>
      <c r="K903" s="1"/>
      <c r="L903" s="1"/>
    </row>
    <row r="904" spans="7:12" ht="13" x14ac:dyDescent="0.15">
      <c r="G904" s="1"/>
      <c r="H904" s="1"/>
      <c r="I904" s="1"/>
      <c r="J904" s="1"/>
      <c r="K904" s="1"/>
      <c r="L904" s="1"/>
    </row>
    <row r="905" spans="7:12" ht="13" x14ac:dyDescent="0.15">
      <c r="G905" s="1"/>
      <c r="H905" s="1"/>
      <c r="I905" s="1"/>
      <c r="J905" s="1"/>
      <c r="K905" s="1"/>
      <c r="L905" s="1"/>
    </row>
    <row r="906" spans="7:12" ht="13" x14ac:dyDescent="0.15">
      <c r="G906" s="1"/>
      <c r="H906" s="1"/>
      <c r="I906" s="1"/>
      <c r="J906" s="1"/>
      <c r="K906" s="1"/>
      <c r="L906" s="1"/>
    </row>
    <row r="907" spans="7:12" ht="13" x14ac:dyDescent="0.15">
      <c r="G907" s="1"/>
      <c r="H907" s="1"/>
      <c r="I907" s="1"/>
      <c r="J907" s="1"/>
      <c r="K907" s="1"/>
      <c r="L907" s="1"/>
    </row>
    <row r="908" spans="7:12" ht="13" x14ac:dyDescent="0.15">
      <c r="G908" s="1"/>
      <c r="H908" s="1"/>
      <c r="I908" s="1"/>
      <c r="J908" s="1"/>
      <c r="K908" s="1"/>
      <c r="L908" s="1"/>
    </row>
    <row r="909" spans="7:12" ht="13" x14ac:dyDescent="0.15">
      <c r="G909" s="1"/>
      <c r="H909" s="1"/>
      <c r="I909" s="1"/>
      <c r="J909" s="1"/>
      <c r="K909" s="1"/>
      <c r="L909" s="1"/>
    </row>
    <row r="910" spans="7:12" ht="13" x14ac:dyDescent="0.15">
      <c r="G910" s="1"/>
      <c r="H910" s="1"/>
      <c r="I910" s="1"/>
      <c r="J910" s="1"/>
      <c r="K910" s="1"/>
      <c r="L910" s="1"/>
    </row>
    <row r="911" spans="7:12" ht="13" x14ac:dyDescent="0.15">
      <c r="G911" s="1"/>
      <c r="H911" s="1"/>
      <c r="I911" s="1"/>
      <c r="J911" s="1"/>
      <c r="K911" s="1"/>
      <c r="L911" s="1"/>
    </row>
    <row r="912" spans="7:12" ht="13" x14ac:dyDescent="0.15">
      <c r="G912" s="1"/>
      <c r="H912" s="1"/>
      <c r="I912" s="1"/>
      <c r="J912" s="1"/>
      <c r="K912" s="1"/>
      <c r="L912" s="1"/>
    </row>
    <row r="913" spans="7:12" ht="13" x14ac:dyDescent="0.15">
      <c r="G913" s="1"/>
      <c r="H913" s="1"/>
      <c r="I913" s="1"/>
      <c r="J913" s="1"/>
      <c r="K913" s="1"/>
      <c r="L913" s="1"/>
    </row>
    <row r="914" spans="7:12" ht="13" x14ac:dyDescent="0.15">
      <c r="G914" s="1"/>
      <c r="H914" s="1"/>
      <c r="I914" s="1"/>
      <c r="J914" s="1"/>
      <c r="K914" s="1"/>
      <c r="L914" s="1"/>
    </row>
    <row r="915" spans="7:12" ht="13" x14ac:dyDescent="0.15">
      <c r="G915" s="1"/>
      <c r="H915" s="1"/>
      <c r="I915" s="1"/>
      <c r="J915" s="1"/>
      <c r="K915" s="1"/>
      <c r="L915" s="1"/>
    </row>
    <row r="916" spans="7:12" ht="13" x14ac:dyDescent="0.15">
      <c r="G916" s="1"/>
      <c r="H916" s="1"/>
      <c r="I916" s="1"/>
      <c r="J916" s="1"/>
      <c r="K916" s="1"/>
      <c r="L916" s="1"/>
    </row>
    <row r="917" spans="7:12" ht="13" x14ac:dyDescent="0.15">
      <c r="G917" s="1"/>
      <c r="H917" s="1"/>
      <c r="I917" s="1"/>
      <c r="J917" s="1"/>
      <c r="K917" s="1"/>
      <c r="L917" s="1"/>
    </row>
    <row r="918" spans="7:12" ht="13" x14ac:dyDescent="0.15">
      <c r="G918" s="1"/>
      <c r="H918" s="1"/>
      <c r="I918" s="1"/>
      <c r="J918" s="1"/>
      <c r="K918" s="1"/>
      <c r="L918" s="1"/>
    </row>
    <row r="919" spans="7:12" ht="13" x14ac:dyDescent="0.15">
      <c r="G919" s="1"/>
      <c r="H919" s="1"/>
      <c r="I919" s="1"/>
      <c r="J919" s="1"/>
      <c r="K919" s="1"/>
      <c r="L919" s="1"/>
    </row>
    <row r="920" spans="7:12" ht="13" x14ac:dyDescent="0.15">
      <c r="G920" s="1"/>
      <c r="H920" s="1"/>
      <c r="I920" s="1"/>
      <c r="J920" s="1"/>
      <c r="K920" s="1"/>
      <c r="L920" s="1"/>
    </row>
    <row r="921" spans="7:12" ht="13" x14ac:dyDescent="0.15">
      <c r="G921" s="1"/>
      <c r="H921" s="1"/>
      <c r="I921" s="1"/>
      <c r="J921" s="1"/>
      <c r="K921" s="1"/>
      <c r="L921" s="1"/>
    </row>
    <row r="922" spans="7:12" ht="13" x14ac:dyDescent="0.15">
      <c r="G922" s="1"/>
      <c r="H922" s="1"/>
      <c r="I922" s="1"/>
      <c r="J922" s="1"/>
      <c r="K922" s="1"/>
      <c r="L922" s="1"/>
    </row>
    <row r="923" spans="7:12" ht="13" x14ac:dyDescent="0.15">
      <c r="G923" s="1"/>
      <c r="H923" s="1"/>
      <c r="I923" s="1"/>
      <c r="J923" s="1"/>
      <c r="K923" s="1"/>
      <c r="L923" s="1"/>
    </row>
    <row r="924" spans="7:12" ht="13" x14ac:dyDescent="0.15">
      <c r="G924" s="1"/>
      <c r="H924" s="1"/>
      <c r="I924" s="1"/>
      <c r="J924" s="1"/>
      <c r="K924" s="1"/>
      <c r="L924" s="1"/>
    </row>
    <row r="925" spans="7:12" ht="13" x14ac:dyDescent="0.15">
      <c r="G925" s="1"/>
      <c r="H925" s="1"/>
      <c r="I925" s="1"/>
      <c r="J925" s="1"/>
      <c r="K925" s="1"/>
      <c r="L925" s="1"/>
    </row>
    <row r="926" spans="7:12" ht="13" x14ac:dyDescent="0.15">
      <c r="G926" s="1"/>
      <c r="H926" s="1"/>
      <c r="I926" s="1"/>
      <c r="J926" s="1"/>
      <c r="K926" s="1"/>
      <c r="L926" s="1"/>
    </row>
    <row r="927" spans="7:12" ht="13" x14ac:dyDescent="0.15">
      <c r="G927" s="1"/>
      <c r="H927" s="1"/>
      <c r="I927" s="1"/>
      <c r="J927" s="1"/>
      <c r="K927" s="1"/>
      <c r="L927" s="1"/>
    </row>
    <row r="928" spans="7:12" ht="13" x14ac:dyDescent="0.15">
      <c r="G928" s="1"/>
      <c r="H928" s="1"/>
      <c r="I928" s="1"/>
      <c r="J928" s="1"/>
      <c r="K928" s="1"/>
      <c r="L928" s="1"/>
    </row>
    <row r="929" spans="7:12" ht="13" x14ac:dyDescent="0.15">
      <c r="G929" s="1"/>
      <c r="H929" s="1"/>
      <c r="I929" s="1"/>
      <c r="J929" s="1"/>
      <c r="K929" s="1"/>
      <c r="L929" s="1"/>
    </row>
    <row r="930" spans="7:12" ht="13" x14ac:dyDescent="0.15">
      <c r="G930" s="1"/>
      <c r="H930" s="1"/>
      <c r="I930" s="1"/>
      <c r="J930" s="1"/>
      <c r="K930" s="1"/>
      <c r="L930" s="1"/>
    </row>
    <row r="931" spans="7:12" ht="13" x14ac:dyDescent="0.15">
      <c r="G931" s="1"/>
      <c r="H931" s="1"/>
      <c r="I931" s="1"/>
      <c r="J931" s="1"/>
      <c r="K931" s="1"/>
      <c r="L931" s="1"/>
    </row>
    <row r="932" spans="7:12" ht="13" x14ac:dyDescent="0.15">
      <c r="G932" s="1"/>
      <c r="H932" s="1"/>
      <c r="I932" s="1"/>
      <c r="J932" s="1"/>
      <c r="K932" s="1"/>
      <c r="L932" s="1"/>
    </row>
    <row r="933" spans="7:12" ht="13" x14ac:dyDescent="0.15">
      <c r="G933" s="1"/>
      <c r="H933" s="1"/>
      <c r="I933" s="1"/>
      <c r="J933" s="1"/>
      <c r="K933" s="1"/>
      <c r="L933" s="1"/>
    </row>
    <row r="934" spans="7:12" ht="13" x14ac:dyDescent="0.15">
      <c r="G934" s="1"/>
      <c r="H934" s="1"/>
      <c r="I934" s="1"/>
      <c r="J934" s="1"/>
      <c r="K934" s="1"/>
      <c r="L934" s="1"/>
    </row>
    <row r="935" spans="7:12" ht="13" x14ac:dyDescent="0.15">
      <c r="G935" s="1"/>
      <c r="H935" s="1"/>
      <c r="I935" s="1"/>
      <c r="J935" s="1"/>
      <c r="K935" s="1"/>
      <c r="L935" s="1"/>
    </row>
    <row r="936" spans="7:12" ht="13" x14ac:dyDescent="0.15">
      <c r="G936" s="1"/>
      <c r="H936" s="1"/>
      <c r="I936" s="1"/>
      <c r="J936" s="1"/>
      <c r="K936" s="1"/>
      <c r="L936" s="1"/>
    </row>
    <row r="937" spans="7:12" ht="13" x14ac:dyDescent="0.15">
      <c r="G937" s="1"/>
      <c r="H937" s="1"/>
      <c r="I937" s="1"/>
      <c r="J937" s="1"/>
      <c r="K937" s="1"/>
      <c r="L937" s="1"/>
    </row>
    <row r="938" spans="7:12" ht="13" x14ac:dyDescent="0.15">
      <c r="G938" s="1"/>
      <c r="H938" s="1"/>
      <c r="I938" s="1"/>
      <c r="J938" s="1"/>
      <c r="K938" s="1"/>
      <c r="L938" s="1"/>
    </row>
    <row r="939" spans="7:12" ht="13" x14ac:dyDescent="0.15">
      <c r="G939" s="1"/>
      <c r="H939" s="1"/>
      <c r="I939" s="1"/>
      <c r="J939" s="1"/>
      <c r="K939" s="1"/>
      <c r="L939" s="1"/>
    </row>
    <row r="940" spans="7:12" ht="13" x14ac:dyDescent="0.15">
      <c r="G940" s="1"/>
      <c r="H940" s="1"/>
      <c r="I940" s="1"/>
      <c r="J940" s="1"/>
      <c r="K940" s="1"/>
      <c r="L940" s="1"/>
    </row>
    <row r="941" spans="7:12" ht="13" x14ac:dyDescent="0.15">
      <c r="G941" s="1"/>
      <c r="H941" s="1"/>
      <c r="I941" s="1"/>
      <c r="J941" s="1"/>
      <c r="K941" s="1"/>
      <c r="L941" s="1"/>
    </row>
    <row r="942" spans="7:12" ht="13" x14ac:dyDescent="0.15">
      <c r="G942" s="1"/>
      <c r="H942" s="1"/>
      <c r="I942" s="1"/>
      <c r="J942" s="1"/>
      <c r="K942" s="1"/>
      <c r="L942" s="1"/>
    </row>
    <row r="943" spans="7:12" ht="13" x14ac:dyDescent="0.15">
      <c r="G943" s="1"/>
      <c r="H943" s="1"/>
      <c r="I943" s="1"/>
      <c r="J943" s="1"/>
      <c r="K943" s="1"/>
      <c r="L943" s="1"/>
    </row>
    <row r="944" spans="7:12" ht="13" x14ac:dyDescent="0.15">
      <c r="G944" s="1"/>
      <c r="H944" s="1"/>
      <c r="I944" s="1"/>
      <c r="J944" s="1"/>
      <c r="K944" s="1"/>
      <c r="L944" s="1"/>
    </row>
    <row r="945" spans="7:12" ht="13" x14ac:dyDescent="0.15">
      <c r="G945" s="1"/>
      <c r="H945" s="1"/>
      <c r="I945" s="1"/>
      <c r="J945" s="1"/>
      <c r="K945" s="1"/>
      <c r="L945" s="1"/>
    </row>
    <row r="946" spans="7:12" ht="13" x14ac:dyDescent="0.15">
      <c r="G946" s="1"/>
      <c r="H946" s="1"/>
      <c r="I946" s="1"/>
      <c r="J946" s="1"/>
      <c r="K946" s="1"/>
      <c r="L946" s="1"/>
    </row>
    <row r="947" spans="7:12" ht="13" x14ac:dyDescent="0.15">
      <c r="G947" s="1"/>
      <c r="H947" s="1"/>
      <c r="I947" s="1"/>
      <c r="J947" s="1"/>
      <c r="K947" s="1"/>
      <c r="L947" s="1"/>
    </row>
    <row r="948" spans="7:12" ht="13" x14ac:dyDescent="0.15">
      <c r="G948" s="1"/>
      <c r="H948" s="1"/>
      <c r="I948" s="1"/>
      <c r="J948" s="1"/>
      <c r="K948" s="1"/>
      <c r="L948" s="1"/>
    </row>
    <row r="949" spans="7:12" ht="13" x14ac:dyDescent="0.15">
      <c r="G949" s="1"/>
      <c r="H949" s="1"/>
      <c r="I949" s="1"/>
      <c r="J949" s="1"/>
      <c r="K949" s="1"/>
      <c r="L949" s="1"/>
    </row>
    <row r="950" spans="7:12" ht="13" x14ac:dyDescent="0.15">
      <c r="G950" s="1"/>
      <c r="H950" s="1"/>
      <c r="I950" s="1"/>
      <c r="J950" s="1"/>
      <c r="K950" s="1"/>
      <c r="L950" s="1"/>
    </row>
    <row r="951" spans="7:12" ht="13" x14ac:dyDescent="0.15">
      <c r="G951" s="1"/>
      <c r="H951" s="1"/>
      <c r="I951" s="1"/>
      <c r="J951" s="1"/>
      <c r="K951" s="1"/>
      <c r="L951" s="1"/>
    </row>
    <row r="952" spans="7:12" ht="13" x14ac:dyDescent="0.15">
      <c r="G952" s="1"/>
      <c r="H952" s="1"/>
      <c r="I952" s="1"/>
      <c r="J952" s="1"/>
      <c r="K952" s="1"/>
      <c r="L952" s="1"/>
    </row>
    <row r="953" spans="7:12" ht="13" x14ac:dyDescent="0.15">
      <c r="G953" s="1"/>
      <c r="H953" s="1"/>
      <c r="I953" s="1"/>
      <c r="J953" s="1"/>
      <c r="K953" s="1"/>
      <c r="L953" s="1"/>
    </row>
    <row r="954" spans="7:12" ht="13" x14ac:dyDescent="0.15">
      <c r="G954" s="1"/>
      <c r="H954" s="1"/>
      <c r="I954" s="1"/>
      <c r="J954" s="1"/>
      <c r="K954" s="1"/>
      <c r="L954" s="1"/>
    </row>
    <row r="955" spans="7:12" ht="13" x14ac:dyDescent="0.15">
      <c r="G955" s="1"/>
      <c r="H955" s="1"/>
      <c r="I955" s="1"/>
      <c r="J955" s="1"/>
      <c r="K955" s="1"/>
      <c r="L955" s="1"/>
    </row>
    <row r="956" spans="7:12" ht="13" x14ac:dyDescent="0.15">
      <c r="G956" s="1"/>
      <c r="H956" s="1"/>
      <c r="I956" s="1"/>
      <c r="J956" s="1"/>
      <c r="K956" s="1"/>
      <c r="L956" s="1"/>
    </row>
    <row r="957" spans="7:12" ht="13" x14ac:dyDescent="0.15">
      <c r="G957" s="1"/>
      <c r="H957" s="1"/>
      <c r="I957" s="1"/>
      <c r="J957" s="1"/>
      <c r="K957" s="1"/>
      <c r="L957" s="1"/>
    </row>
    <row r="958" spans="7:12" ht="13" x14ac:dyDescent="0.15">
      <c r="G958" s="1"/>
      <c r="H958" s="1"/>
      <c r="I958" s="1"/>
      <c r="J958" s="1"/>
      <c r="K958" s="1"/>
      <c r="L958" s="1"/>
    </row>
    <row r="959" spans="7:12" ht="13" x14ac:dyDescent="0.15">
      <c r="G959" s="1"/>
      <c r="H959" s="1"/>
      <c r="I959" s="1"/>
      <c r="J959" s="1"/>
      <c r="K959" s="1"/>
      <c r="L959" s="1"/>
    </row>
    <row r="960" spans="7:12" ht="13" x14ac:dyDescent="0.15">
      <c r="G960" s="1"/>
      <c r="H960" s="1"/>
      <c r="I960" s="1"/>
      <c r="J960" s="1"/>
      <c r="K960" s="1"/>
      <c r="L960" s="1"/>
    </row>
    <row r="961" spans="7:12" ht="13" x14ac:dyDescent="0.15">
      <c r="G961" s="1"/>
      <c r="H961" s="1"/>
      <c r="I961" s="1"/>
      <c r="J961" s="1"/>
      <c r="K961" s="1"/>
      <c r="L961" s="1"/>
    </row>
    <row r="962" spans="7:12" ht="13" x14ac:dyDescent="0.15">
      <c r="G962" s="1"/>
      <c r="H962" s="1"/>
      <c r="I962" s="1"/>
      <c r="J962" s="1"/>
      <c r="K962" s="1"/>
      <c r="L962" s="1"/>
    </row>
    <row r="963" spans="7:12" ht="13" x14ac:dyDescent="0.15">
      <c r="G963" s="1"/>
      <c r="H963" s="1"/>
      <c r="I963" s="1"/>
      <c r="J963" s="1"/>
      <c r="K963" s="1"/>
      <c r="L963" s="1"/>
    </row>
    <row r="964" spans="7:12" ht="13" x14ac:dyDescent="0.15">
      <c r="G964" s="1"/>
      <c r="H964" s="1"/>
      <c r="I964" s="1"/>
      <c r="J964" s="1"/>
      <c r="K964" s="1"/>
      <c r="L964" s="1"/>
    </row>
    <row r="965" spans="7:12" ht="13" x14ac:dyDescent="0.15">
      <c r="G965" s="1"/>
      <c r="H965" s="1"/>
      <c r="I965" s="1"/>
      <c r="J965" s="1"/>
      <c r="K965" s="1"/>
      <c r="L965" s="1"/>
    </row>
    <row r="966" spans="7:12" ht="13" x14ac:dyDescent="0.15">
      <c r="G966" s="1"/>
      <c r="H966" s="1"/>
      <c r="I966" s="1"/>
      <c r="J966" s="1"/>
      <c r="K966" s="1"/>
      <c r="L966" s="1"/>
    </row>
    <row r="967" spans="7:12" ht="13" x14ac:dyDescent="0.15">
      <c r="G967" s="1"/>
      <c r="H967" s="1"/>
      <c r="I967" s="1"/>
      <c r="J967" s="1"/>
      <c r="K967" s="1"/>
      <c r="L967" s="1"/>
    </row>
    <row r="968" spans="7:12" ht="13" x14ac:dyDescent="0.15">
      <c r="G968" s="1"/>
      <c r="H968" s="1"/>
      <c r="I968" s="1"/>
      <c r="J968" s="1"/>
      <c r="K968" s="1"/>
      <c r="L968" s="1"/>
    </row>
    <row r="969" spans="7:12" ht="13" x14ac:dyDescent="0.15">
      <c r="G969" s="1"/>
      <c r="H969" s="1"/>
      <c r="I969" s="1"/>
      <c r="J969" s="1"/>
      <c r="K969" s="1"/>
      <c r="L969" s="1"/>
    </row>
    <row r="970" spans="7:12" ht="13" x14ac:dyDescent="0.15">
      <c r="G970" s="1"/>
      <c r="H970" s="1"/>
      <c r="I970" s="1"/>
      <c r="J970" s="1"/>
      <c r="K970" s="1"/>
      <c r="L970" s="1"/>
    </row>
    <row r="971" spans="7:12" ht="13" x14ac:dyDescent="0.15">
      <c r="G971" s="1"/>
      <c r="H971" s="1"/>
      <c r="I971" s="1"/>
      <c r="J971" s="1"/>
      <c r="K971" s="1"/>
      <c r="L971" s="1"/>
    </row>
    <row r="972" spans="7:12" ht="13" x14ac:dyDescent="0.15">
      <c r="G972" s="1"/>
      <c r="H972" s="1"/>
      <c r="I972" s="1"/>
      <c r="J972" s="1"/>
      <c r="K972" s="1"/>
      <c r="L972" s="1"/>
    </row>
    <row r="973" spans="7:12" ht="13" x14ac:dyDescent="0.15">
      <c r="G973" s="1"/>
      <c r="H973" s="1"/>
      <c r="I973" s="1"/>
      <c r="J973" s="1"/>
      <c r="K973" s="1"/>
      <c r="L973" s="1"/>
    </row>
    <row r="974" spans="7:12" ht="13" x14ac:dyDescent="0.15">
      <c r="G974" s="1"/>
      <c r="H974" s="1"/>
      <c r="I974" s="1"/>
      <c r="J974" s="1"/>
      <c r="K974" s="1"/>
      <c r="L974" s="1"/>
    </row>
    <row r="975" spans="7:12" ht="13" x14ac:dyDescent="0.15">
      <c r="G975" s="1"/>
      <c r="H975" s="1"/>
      <c r="I975" s="1"/>
      <c r="J975" s="1"/>
      <c r="K975" s="1"/>
      <c r="L975" s="1"/>
    </row>
    <row r="976" spans="7:12" ht="13" x14ac:dyDescent="0.15">
      <c r="G976" s="1"/>
      <c r="H976" s="1"/>
      <c r="I976" s="1"/>
      <c r="J976" s="1"/>
      <c r="K976" s="1"/>
      <c r="L976" s="1"/>
    </row>
    <row r="977" spans="7:12" ht="13" x14ac:dyDescent="0.15">
      <c r="G977" s="1"/>
      <c r="H977" s="1"/>
      <c r="I977" s="1"/>
      <c r="J977" s="1"/>
      <c r="K977" s="1"/>
      <c r="L977" s="1"/>
    </row>
    <row r="978" spans="7:12" ht="13" x14ac:dyDescent="0.15">
      <c r="G978" s="1"/>
      <c r="H978" s="1"/>
      <c r="I978" s="1"/>
      <c r="J978" s="1"/>
      <c r="K978" s="1"/>
      <c r="L978" s="1"/>
    </row>
    <row r="979" spans="7:12" ht="13" x14ac:dyDescent="0.15">
      <c r="G979" s="1"/>
      <c r="H979" s="1"/>
      <c r="I979" s="1"/>
      <c r="J979" s="1"/>
      <c r="K979" s="1"/>
      <c r="L979" s="1"/>
    </row>
    <row r="980" spans="7:12" ht="13" x14ac:dyDescent="0.15">
      <c r="G980" s="1"/>
      <c r="H980" s="1"/>
      <c r="I980" s="1"/>
      <c r="J980" s="1"/>
      <c r="K980" s="1"/>
      <c r="L980" s="1"/>
    </row>
    <row r="981" spans="7:12" ht="13" x14ac:dyDescent="0.15">
      <c r="G981" s="1"/>
      <c r="H981" s="1"/>
      <c r="I981" s="1"/>
      <c r="J981" s="1"/>
      <c r="K981" s="1"/>
      <c r="L981" s="1"/>
    </row>
    <row r="982" spans="7:12" ht="13" x14ac:dyDescent="0.15">
      <c r="G982" s="1"/>
      <c r="H982" s="1"/>
      <c r="I982" s="1"/>
      <c r="J982" s="1"/>
      <c r="K982" s="1"/>
      <c r="L982" s="1"/>
    </row>
    <row r="983" spans="7:12" ht="13" x14ac:dyDescent="0.15">
      <c r="G983" s="1"/>
      <c r="H983" s="1"/>
      <c r="I983" s="1"/>
      <c r="J983" s="1"/>
      <c r="K983" s="1"/>
      <c r="L983" s="1"/>
    </row>
    <row r="984" spans="7:12" ht="13" x14ac:dyDescent="0.15">
      <c r="G984" s="1"/>
      <c r="H984" s="1"/>
      <c r="I984" s="1"/>
      <c r="J984" s="1"/>
      <c r="K984" s="1"/>
      <c r="L984" s="1"/>
    </row>
    <row r="985" spans="7:12" ht="13" x14ac:dyDescent="0.15">
      <c r="G985" s="1"/>
      <c r="H985" s="1"/>
      <c r="I985" s="1"/>
      <c r="J985" s="1"/>
      <c r="K985" s="1"/>
      <c r="L985" s="1"/>
    </row>
    <row r="986" spans="7:12" ht="13" x14ac:dyDescent="0.15">
      <c r="G986" s="1"/>
      <c r="H986" s="1"/>
      <c r="I986" s="1"/>
      <c r="J986" s="1"/>
      <c r="K986" s="1"/>
      <c r="L986" s="1"/>
    </row>
    <row r="987" spans="7:12" ht="13" x14ac:dyDescent="0.15">
      <c r="G987" s="1"/>
      <c r="H987" s="1"/>
      <c r="I987" s="1"/>
      <c r="J987" s="1"/>
      <c r="K987" s="1"/>
      <c r="L987" s="1"/>
    </row>
    <row r="988" spans="7:12" ht="13" x14ac:dyDescent="0.15">
      <c r="G988" s="1"/>
      <c r="H988" s="1"/>
      <c r="I988" s="1"/>
      <c r="J988" s="1"/>
      <c r="K988" s="1"/>
      <c r="L988" s="1"/>
    </row>
    <row r="989" spans="7:12" ht="13" x14ac:dyDescent="0.15">
      <c r="G989" s="1"/>
      <c r="H989" s="1"/>
      <c r="I989" s="1"/>
      <c r="J989" s="1"/>
      <c r="K989" s="1"/>
      <c r="L989" s="1"/>
    </row>
    <row r="990" spans="7:12" ht="13" x14ac:dyDescent="0.15">
      <c r="G990" s="1"/>
      <c r="H990" s="1"/>
      <c r="I990" s="1"/>
      <c r="J990" s="1"/>
      <c r="K990" s="1"/>
      <c r="L990" s="1"/>
    </row>
    <row r="991" spans="7:12" ht="13" x14ac:dyDescent="0.15">
      <c r="G991" s="1"/>
      <c r="H991" s="1"/>
      <c r="I991" s="1"/>
      <c r="J991" s="1"/>
      <c r="K991" s="1"/>
      <c r="L991" s="1"/>
    </row>
    <row r="992" spans="7:12" ht="13" x14ac:dyDescent="0.15">
      <c r="G992" s="1"/>
      <c r="H992" s="1"/>
      <c r="I992" s="1"/>
      <c r="J992" s="1"/>
      <c r="K992" s="1"/>
      <c r="L992" s="1"/>
    </row>
    <row r="993" spans="7:12" ht="13" x14ac:dyDescent="0.15">
      <c r="G993" s="1"/>
      <c r="H993" s="1"/>
      <c r="I993" s="1"/>
      <c r="J993" s="1"/>
      <c r="K993" s="1"/>
      <c r="L993" s="1"/>
    </row>
    <row r="994" spans="7:12" ht="13" x14ac:dyDescent="0.15">
      <c r="G994" s="1"/>
      <c r="H994" s="1"/>
      <c r="I994" s="1"/>
      <c r="J994" s="1"/>
      <c r="K994" s="1"/>
      <c r="L994" s="1"/>
    </row>
    <row r="995" spans="7:12" ht="13" x14ac:dyDescent="0.15">
      <c r="G995" s="1"/>
      <c r="H995" s="1"/>
      <c r="I995" s="1"/>
      <c r="J995" s="1"/>
      <c r="K995" s="1"/>
      <c r="L995" s="1"/>
    </row>
    <row r="996" spans="7:12" ht="13" x14ac:dyDescent="0.15">
      <c r="G996" s="1"/>
      <c r="H996" s="1"/>
      <c r="I996" s="1"/>
      <c r="J996" s="1"/>
      <c r="K996" s="1"/>
      <c r="L996" s="1"/>
    </row>
    <row r="997" spans="7:12" ht="13" x14ac:dyDescent="0.15">
      <c r="G997" s="1"/>
      <c r="H997" s="1"/>
      <c r="I997" s="1"/>
      <c r="J997" s="1"/>
      <c r="K997" s="1"/>
      <c r="L997" s="1"/>
    </row>
    <row r="998" spans="7:12" ht="13" x14ac:dyDescent="0.15">
      <c r="G998" s="1"/>
      <c r="H998" s="1"/>
      <c r="I998" s="1"/>
      <c r="J998" s="1"/>
      <c r="K998" s="1"/>
      <c r="L998" s="1"/>
    </row>
    <row r="999" spans="7:12" ht="13" x14ac:dyDescent="0.15">
      <c r="G999" s="1"/>
      <c r="H999" s="1"/>
      <c r="I999" s="1"/>
      <c r="J999" s="1"/>
      <c r="K999" s="1"/>
      <c r="L999" s="1"/>
    </row>
    <row r="1000" spans="7:12" ht="13" x14ac:dyDescent="0.15">
      <c r="G1000" s="1"/>
      <c r="H1000" s="1"/>
      <c r="I1000" s="1"/>
      <c r="J1000" s="1"/>
      <c r="K1000" s="1"/>
      <c r="L1000" s="1"/>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2:AA97"/>
  <sheetViews>
    <sheetView showGridLines="0" workbookViewId="0">
      <selection activeCell="C20" sqref="C20:E24"/>
    </sheetView>
  </sheetViews>
  <sheetFormatPr baseColWidth="10" defaultColWidth="12.6640625" defaultRowHeight="15.75" customHeight="1" x14ac:dyDescent="0.15"/>
  <cols>
    <col min="1" max="2" width="5.33203125" customWidth="1"/>
    <col min="4" max="4" width="41" customWidth="1"/>
    <col min="5" max="5" width="55" customWidth="1"/>
    <col min="6" max="6" width="4.83203125" customWidth="1"/>
  </cols>
  <sheetData>
    <row r="2" spans="2:6" ht="33" x14ac:dyDescent="0.15">
      <c r="B2" s="39"/>
      <c r="C2" s="40"/>
      <c r="D2" s="40"/>
      <c r="E2" s="40"/>
      <c r="F2" s="41"/>
    </row>
    <row r="3" spans="2:6" ht="13" x14ac:dyDescent="0.15">
      <c r="B3" s="42"/>
      <c r="C3" s="98" t="s">
        <v>357</v>
      </c>
      <c r="D3" s="99"/>
      <c r="E3" s="100"/>
      <c r="F3" s="43"/>
    </row>
    <row r="4" spans="2:6" ht="13" x14ac:dyDescent="0.15">
      <c r="B4" s="42"/>
      <c r="C4" s="101"/>
      <c r="D4" s="62"/>
      <c r="E4" s="80"/>
      <c r="F4" s="43"/>
    </row>
    <row r="5" spans="2:6" ht="6" customHeight="1" x14ac:dyDescent="0.15">
      <c r="B5" s="42"/>
      <c r="C5" s="44"/>
      <c r="D5" s="45"/>
      <c r="E5" s="46"/>
      <c r="F5" s="43"/>
    </row>
    <row r="6" spans="2:6" ht="13" x14ac:dyDescent="0.15">
      <c r="B6" s="42"/>
      <c r="C6" s="102" t="s">
        <v>358</v>
      </c>
      <c r="D6" s="77"/>
      <c r="E6" s="78"/>
      <c r="F6" s="43"/>
    </row>
    <row r="7" spans="2:6" ht="13" x14ac:dyDescent="0.15">
      <c r="B7" s="42"/>
      <c r="C7" s="85"/>
      <c r="D7" s="77"/>
      <c r="E7" s="78"/>
      <c r="F7" s="43"/>
    </row>
    <row r="8" spans="2:6" ht="29" customHeight="1" thickBot="1" x14ac:dyDescent="0.2">
      <c r="B8" s="42"/>
      <c r="C8" s="103"/>
      <c r="D8" s="96"/>
      <c r="E8" s="97"/>
      <c r="F8" s="43"/>
    </row>
    <row r="9" spans="2:6" ht="14" thickBot="1" x14ac:dyDescent="0.2">
      <c r="B9" s="42"/>
      <c r="C9" s="47"/>
      <c r="D9" s="47"/>
      <c r="E9" s="47"/>
      <c r="F9" s="43"/>
    </row>
    <row r="10" spans="2:6" ht="17" x14ac:dyDescent="0.2">
      <c r="B10" s="42"/>
      <c r="C10" s="104" t="s">
        <v>359</v>
      </c>
      <c r="D10" s="99"/>
      <c r="E10" s="100"/>
      <c r="F10" s="43"/>
    </row>
    <row r="11" spans="2:6" ht="17" x14ac:dyDescent="0.2">
      <c r="B11" s="42"/>
      <c r="C11" s="105" t="s">
        <v>360</v>
      </c>
      <c r="D11" s="106"/>
      <c r="E11" s="107"/>
      <c r="F11" s="43"/>
    </row>
    <row r="12" spans="2:6" ht="13" x14ac:dyDescent="0.15">
      <c r="B12" s="42"/>
      <c r="C12" s="108"/>
      <c r="D12" s="109"/>
      <c r="E12" s="110"/>
      <c r="F12" s="43"/>
    </row>
    <row r="13" spans="2:6" ht="13" x14ac:dyDescent="0.15">
      <c r="B13" s="42"/>
      <c r="C13" s="111"/>
      <c r="D13" s="112"/>
      <c r="E13" s="113"/>
      <c r="F13" s="43"/>
    </row>
    <row r="14" spans="2:6" ht="13" x14ac:dyDescent="0.15">
      <c r="B14" s="42"/>
      <c r="C14" s="111"/>
      <c r="D14" s="112"/>
      <c r="E14" s="113"/>
      <c r="F14" s="43"/>
    </row>
    <row r="15" spans="2:6" ht="13" x14ac:dyDescent="0.15">
      <c r="B15" s="42"/>
      <c r="C15" s="111"/>
      <c r="D15" s="112"/>
      <c r="E15" s="113"/>
      <c r="F15" s="43"/>
    </row>
    <row r="16" spans="2:6" ht="13" x14ac:dyDescent="0.15">
      <c r="B16" s="42"/>
      <c r="C16" s="114"/>
      <c r="D16" s="115"/>
      <c r="E16" s="116"/>
      <c r="F16" s="43"/>
    </row>
    <row r="17" spans="1:27" ht="14" thickBot="1" x14ac:dyDescent="0.2">
      <c r="B17" s="42"/>
      <c r="C17" s="48"/>
      <c r="D17" s="49"/>
      <c r="E17" s="49"/>
      <c r="F17" s="43"/>
    </row>
    <row r="18" spans="1:27" ht="17" x14ac:dyDescent="0.2">
      <c r="A18" s="50"/>
      <c r="B18" s="42"/>
      <c r="C18" s="104" t="s">
        <v>361</v>
      </c>
      <c r="D18" s="99"/>
      <c r="E18" s="100"/>
      <c r="F18" s="43"/>
      <c r="G18" s="50"/>
      <c r="H18" s="50"/>
      <c r="I18" s="50"/>
      <c r="J18" s="50"/>
      <c r="K18" s="50"/>
      <c r="L18" s="50"/>
      <c r="M18" s="50"/>
      <c r="N18" s="50"/>
      <c r="O18" s="50"/>
      <c r="P18" s="50"/>
      <c r="Q18" s="50"/>
      <c r="R18" s="50"/>
      <c r="S18" s="50"/>
      <c r="T18" s="50"/>
      <c r="U18" s="50"/>
      <c r="V18" s="50"/>
      <c r="W18" s="50"/>
      <c r="X18" s="50"/>
      <c r="Y18" s="50"/>
      <c r="Z18" s="50"/>
      <c r="AA18" s="50"/>
    </row>
    <row r="19" spans="1:27" ht="17" x14ac:dyDescent="0.2">
      <c r="A19" s="50"/>
      <c r="B19" s="42"/>
      <c r="C19" s="105" t="s">
        <v>362</v>
      </c>
      <c r="D19" s="106"/>
      <c r="E19" s="107"/>
      <c r="F19" s="43"/>
      <c r="G19" s="50"/>
      <c r="H19" s="50"/>
      <c r="I19" s="50"/>
      <c r="J19" s="50"/>
      <c r="K19" s="50"/>
      <c r="L19" s="50"/>
      <c r="M19" s="50"/>
      <c r="N19" s="50"/>
      <c r="O19" s="50"/>
      <c r="P19" s="50"/>
      <c r="Q19" s="50"/>
      <c r="R19" s="50"/>
      <c r="S19" s="50"/>
      <c r="T19" s="50"/>
      <c r="U19" s="50"/>
      <c r="V19" s="50"/>
      <c r="W19" s="50"/>
      <c r="X19" s="50"/>
      <c r="Y19" s="50"/>
      <c r="Z19" s="50"/>
      <c r="AA19" s="50"/>
    </row>
    <row r="20" spans="1:27" ht="13" x14ac:dyDescent="0.15">
      <c r="A20" s="50"/>
      <c r="B20" s="42"/>
      <c r="C20" s="108"/>
      <c r="D20" s="109"/>
      <c r="E20" s="110"/>
      <c r="F20" s="43"/>
      <c r="G20" s="50"/>
      <c r="H20" s="50"/>
      <c r="I20" s="50"/>
      <c r="J20" s="50"/>
      <c r="K20" s="50"/>
      <c r="L20" s="50"/>
      <c r="M20" s="50"/>
      <c r="N20" s="50"/>
      <c r="O20" s="50"/>
      <c r="P20" s="50"/>
      <c r="Q20" s="50"/>
      <c r="R20" s="50"/>
      <c r="S20" s="50"/>
      <c r="T20" s="50"/>
      <c r="U20" s="50"/>
      <c r="V20" s="50"/>
      <c r="W20" s="50"/>
      <c r="X20" s="50"/>
      <c r="Y20" s="50"/>
      <c r="Z20" s="50"/>
      <c r="AA20" s="50"/>
    </row>
    <row r="21" spans="1:27" ht="13" x14ac:dyDescent="0.15">
      <c r="A21" s="50"/>
      <c r="B21" s="42"/>
      <c r="C21" s="111"/>
      <c r="D21" s="112"/>
      <c r="E21" s="113"/>
      <c r="F21" s="43"/>
      <c r="G21" s="50"/>
      <c r="H21" s="50"/>
      <c r="I21" s="50"/>
      <c r="J21" s="50"/>
      <c r="K21" s="50"/>
      <c r="L21" s="50"/>
      <c r="M21" s="50"/>
      <c r="N21" s="50"/>
      <c r="O21" s="50"/>
      <c r="P21" s="50"/>
      <c r="Q21" s="50"/>
      <c r="R21" s="50"/>
      <c r="S21" s="50"/>
      <c r="T21" s="50"/>
      <c r="U21" s="50"/>
      <c r="V21" s="50"/>
      <c r="W21" s="50"/>
      <c r="X21" s="50"/>
      <c r="Y21" s="50"/>
      <c r="Z21" s="50"/>
      <c r="AA21" s="50"/>
    </row>
    <row r="22" spans="1:27" ht="13" x14ac:dyDescent="0.15">
      <c r="A22" s="50"/>
      <c r="B22" s="42"/>
      <c r="C22" s="111"/>
      <c r="D22" s="112"/>
      <c r="E22" s="113"/>
      <c r="F22" s="43"/>
      <c r="G22" s="50"/>
      <c r="H22" s="50"/>
      <c r="I22" s="50"/>
      <c r="J22" s="50"/>
      <c r="K22" s="50"/>
      <c r="L22" s="50"/>
      <c r="M22" s="50"/>
      <c r="N22" s="50"/>
      <c r="O22" s="50"/>
      <c r="P22" s="50"/>
      <c r="Q22" s="50"/>
      <c r="R22" s="50"/>
      <c r="S22" s="50"/>
      <c r="T22" s="50"/>
      <c r="U22" s="50"/>
      <c r="V22" s="50"/>
      <c r="W22" s="50"/>
      <c r="X22" s="50"/>
      <c r="Y22" s="50"/>
      <c r="Z22" s="50"/>
      <c r="AA22" s="50"/>
    </row>
    <row r="23" spans="1:27" ht="13" x14ac:dyDescent="0.15">
      <c r="A23" s="50"/>
      <c r="B23" s="42"/>
      <c r="C23" s="111"/>
      <c r="D23" s="112"/>
      <c r="E23" s="113"/>
      <c r="F23" s="43"/>
      <c r="G23" s="50"/>
      <c r="H23" s="50"/>
      <c r="I23" s="50"/>
      <c r="J23" s="50"/>
      <c r="K23" s="50"/>
      <c r="L23" s="50"/>
      <c r="M23" s="50"/>
      <c r="N23" s="50"/>
      <c r="O23" s="50"/>
      <c r="P23" s="50"/>
      <c r="Q23" s="50"/>
      <c r="R23" s="50"/>
      <c r="S23" s="50"/>
      <c r="T23" s="50"/>
      <c r="U23" s="50"/>
      <c r="V23" s="50"/>
      <c r="W23" s="50"/>
      <c r="X23" s="50"/>
      <c r="Y23" s="50"/>
      <c r="Z23" s="50"/>
      <c r="AA23" s="50"/>
    </row>
    <row r="24" spans="1:27" ht="14" thickBot="1" x14ac:dyDescent="0.2">
      <c r="A24" s="50"/>
      <c r="B24" s="42"/>
      <c r="C24" s="114"/>
      <c r="D24" s="115"/>
      <c r="E24" s="116"/>
      <c r="F24" s="43"/>
      <c r="G24" s="50"/>
      <c r="H24" s="50"/>
      <c r="I24" s="50"/>
      <c r="J24" s="50"/>
      <c r="K24" s="50"/>
      <c r="L24" s="50"/>
      <c r="M24" s="50"/>
      <c r="N24" s="50"/>
      <c r="O24" s="50"/>
      <c r="P24" s="50"/>
      <c r="Q24" s="50"/>
      <c r="R24" s="50"/>
      <c r="S24" s="50"/>
      <c r="T24" s="50"/>
      <c r="U24" s="50"/>
      <c r="V24" s="50"/>
      <c r="W24" s="50"/>
      <c r="X24" s="50"/>
      <c r="Y24" s="50"/>
      <c r="Z24" s="50"/>
      <c r="AA24" s="50"/>
    </row>
    <row r="25" spans="1:27" ht="18" thickBot="1" x14ac:dyDescent="0.25">
      <c r="A25" s="50"/>
      <c r="B25" s="42"/>
      <c r="C25" s="51"/>
      <c r="D25" s="51"/>
      <c r="E25" s="51"/>
      <c r="F25" s="43"/>
      <c r="G25" s="50"/>
      <c r="H25" s="50"/>
      <c r="I25" s="50"/>
      <c r="J25" s="50"/>
      <c r="K25" s="50"/>
      <c r="L25" s="50"/>
      <c r="M25" s="50"/>
      <c r="N25" s="50"/>
      <c r="O25" s="50"/>
      <c r="P25" s="50"/>
      <c r="Q25" s="50"/>
      <c r="R25" s="50"/>
      <c r="S25" s="50"/>
      <c r="T25" s="50"/>
      <c r="U25" s="50"/>
      <c r="V25" s="50"/>
      <c r="W25" s="50"/>
      <c r="X25" s="50"/>
      <c r="Y25" s="50"/>
      <c r="Z25" s="50"/>
      <c r="AA25" s="50"/>
    </row>
    <row r="26" spans="1:27" ht="17" x14ac:dyDescent="0.2">
      <c r="B26" s="42"/>
      <c r="C26" s="104" t="s">
        <v>363</v>
      </c>
      <c r="D26" s="99"/>
      <c r="E26" s="100"/>
      <c r="F26" s="43"/>
    </row>
    <row r="27" spans="1:27" ht="17" x14ac:dyDescent="0.2">
      <c r="B27" s="42"/>
      <c r="C27" s="105" t="s">
        <v>364</v>
      </c>
      <c r="D27" s="106"/>
      <c r="E27" s="107"/>
      <c r="F27" s="43"/>
    </row>
    <row r="28" spans="1:27" ht="13" x14ac:dyDescent="0.15">
      <c r="B28" s="42"/>
      <c r="C28" s="108"/>
      <c r="D28" s="109"/>
      <c r="E28" s="110"/>
      <c r="F28" s="43"/>
    </row>
    <row r="29" spans="1:27" ht="13" x14ac:dyDescent="0.15">
      <c r="B29" s="42"/>
      <c r="C29" s="111"/>
      <c r="D29" s="112"/>
      <c r="E29" s="113"/>
      <c r="F29" s="43"/>
    </row>
    <row r="30" spans="1:27" ht="13" x14ac:dyDescent="0.15">
      <c r="B30" s="42"/>
      <c r="C30" s="111"/>
      <c r="D30" s="112"/>
      <c r="E30" s="113"/>
      <c r="F30" s="43"/>
    </row>
    <row r="31" spans="1:27" ht="13" x14ac:dyDescent="0.15">
      <c r="B31" s="42"/>
      <c r="C31" s="111"/>
      <c r="D31" s="112"/>
      <c r="E31" s="113"/>
      <c r="F31" s="43"/>
    </row>
    <row r="32" spans="1:27" ht="14" thickBot="1" x14ac:dyDescent="0.2">
      <c r="B32" s="42"/>
      <c r="C32" s="114"/>
      <c r="D32" s="115"/>
      <c r="E32" s="116"/>
      <c r="F32" s="43"/>
    </row>
    <row r="33" spans="2:6" ht="14" thickBot="1" x14ac:dyDescent="0.2">
      <c r="B33" s="42"/>
      <c r="C33" s="49"/>
      <c r="D33" s="49"/>
      <c r="E33" s="49"/>
      <c r="F33" s="43"/>
    </row>
    <row r="34" spans="2:6" ht="17" x14ac:dyDescent="0.2">
      <c r="B34" s="42"/>
      <c r="C34" s="104" t="s">
        <v>365</v>
      </c>
      <c r="D34" s="99"/>
      <c r="E34" s="100"/>
      <c r="F34" s="43"/>
    </row>
    <row r="35" spans="2:6" ht="17" x14ac:dyDescent="0.2">
      <c r="B35" s="42"/>
      <c r="C35" s="105" t="s">
        <v>366</v>
      </c>
      <c r="D35" s="106"/>
      <c r="E35" s="107"/>
      <c r="F35" s="43"/>
    </row>
    <row r="36" spans="2:6" ht="13" x14ac:dyDescent="0.15">
      <c r="B36" s="42"/>
      <c r="C36" s="108"/>
      <c r="D36" s="109"/>
      <c r="E36" s="110"/>
      <c r="F36" s="43"/>
    </row>
    <row r="37" spans="2:6" ht="13" x14ac:dyDescent="0.15">
      <c r="B37" s="42"/>
      <c r="C37" s="111"/>
      <c r="D37" s="112"/>
      <c r="E37" s="113"/>
      <c r="F37" s="43"/>
    </row>
    <row r="38" spans="2:6" ht="13" x14ac:dyDescent="0.15">
      <c r="B38" s="42"/>
      <c r="C38" s="111"/>
      <c r="D38" s="112"/>
      <c r="E38" s="113"/>
      <c r="F38" s="43"/>
    </row>
    <row r="39" spans="2:6" ht="13" x14ac:dyDescent="0.15">
      <c r="B39" s="42"/>
      <c r="C39" s="111"/>
      <c r="D39" s="112"/>
      <c r="E39" s="113"/>
      <c r="F39" s="43"/>
    </row>
    <row r="40" spans="2:6" ht="14" thickBot="1" x14ac:dyDescent="0.2">
      <c r="B40" s="42"/>
      <c r="C40" s="114"/>
      <c r="D40" s="115"/>
      <c r="E40" s="116"/>
      <c r="F40" s="43"/>
    </row>
    <row r="41" spans="2:6" ht="14" thickBot="1" x14ac:dyDescent="0.2">
      <c r="B41" s="42"/>
      <c r="C41" s="49"/>
      <c r="D41" s="49"/>
      <c r="E41" s="49"/>
      <c r="F41" s="43"/>
    </row>
    <row r="42" spans="2:6" ht="17" x14ac:dyDescent="0.2">
      <c r="B42" s="42"/>
      <c r="C42" s="104" t="s">
        <v>367</v>
      </c>
      <c r="D42" s="99"/>
      <c r="E42" s="100"/>
      <c r="F42" s="43"/>
    </row>
    <row r="43" spans="2:6" ht="17" x14ac:dyDescent="0.2">
      <c r="B43" s="42"/>
      <c r="C43" s="105" t="s">
        <v>368</v>
      </c>
      <c r="D43" s="106"/>
      <c r="E43" s="107"/>
      <c r="F43" s="43"/>
    </row>
    <row r="44" spans="2:6" ht="13" x14ac:dyDescent="0.15">
      <c r="B44" s="42"/>
      <c r="C44" s="108"/>
      <c r="D44" s="109"/>
      <c r="E44" s="110"/>
      <c r="F44" s="43"/>
    </row>
    <row r="45" spans="2:6" ht="13" x14ac:dyDescent="0.15">
      <c r="B45" s="42"/>
      <c r="C45" s="111"/>
      <c r="D45" s="112"/>
      <c r="E45" s="113"/>
      <c r="F45" s="43"/>
    </row>
    <row r="46" spans="2:6" ht="13" x14ac:dyDescent="0.15">
      <c r="B46" s="42"/>
      <c r="C46" s="111"/>
      <c r="D46" s="112"/>
      <c r="E46" s="113"/>
      <c r="F46" s="43"/>
    </row>
    <row r="47" spans="2:6" ht="13" x14ac:dyDescent="0.15">
      <c r="B47" s="42"/>
      <c r="C47" s="111"/>
      <c r="D47" s="112"/>
      <c r="E47" s="113"/>
      <c r="F47" s="43"/>
    </row>
    <row r="48" spans="2:6" ht="14" thickBot="1" x14ac:dyDescent="0.2">
      <c r="B48" s="42"/>
      <c r="C48" s="114"/>
      <c r="D48" s="115"/>
      <c r="E48" s="116"/>
      <c r="F48" s="43"/>
    </row>
    <row r="49" spans="2:6" ht="14" thickBot="1" x14ac:dyDescent="0.2">
      <c r="B49" s="42"/>
      <c r="C49" s="49"/>
      <c r="D49" s="49"/>
      <c r="E49" s="49"/>
      <c r="F49" s="43"/>
    </row>
    <row r="50" spans="2:6" ht="17" x14ac:dyDescent="0.2">
      <c r="B50" s="42"/>
      <c r="C50" s="104" t="s">
        <v>379</v>
      </c>
      <c r="D50" s="99"/>
      <c r="E50" s="100"/>
      <c r="F50" s="43"/>
    </row>
    <row r="51" spans="2:6" ht="17" x14ac:dyDescent="0.2">
      <c r="B51" s="42"/>
      <c r="C51" s="105" t="s">
        <v>380</v>
      </c>
      <c r="D51" s="106"/>
      <c r="E51" s="107"/>
      <c r="F51" s="43"/>
    </row>
    <row r="52" spans="2:6" ht="13" x14ac:dyDescent="0.15">
      <c r="B52" s="42"/>
      <c r="C52" s="108"/>
      <c r="D52" s="109"/>
      <c r="E52" s="110"/>
      <c r="F52" s="43"/>
    </row>
    <row r="53" spans="2:6" ht="13" x14ac:dyDescent="0.15">
      <c r="B53" s="42"/>
      <c r="C53" s="111"/>
      <c r="D53" s="112"/>
      <c r="E53" s="113"/>
      <c r="F53" s="43"/>
    </row>
    <row r="54" spans="2:6" ht="13" x14ac:dyDescent="0.15">
      <c r="B54" s="42"/>
      <c r="C54" s="111"/>
      <c r="D54" s="112"/>
      <c r="E54" s="113"/>
      <c r="F54" s="43"/>
    </row>
    <row r="55" spans="2:6" ht="13" x14ac:dyDescent="0.15">
      <c r="B55" s="42"/>
      <c r="C55" s="111"/>
      <c r="D55" s="112"/>
      <c r="E55" s="113"/>
      <c r="F55" s="43"/>
    </row>
    <row r="56" spans="2:6" ht="14" thickBot="1" x14ac:dyDescent="0.2">
      <c r="B56" s="42"/>
      <c r="C56" s="114"/>
      <c r="D56" s="115"/>
      <c r="E56" s="116"/>
      <c r="F56" s="43"/>
    </row>
    <row r="57" spans="2:6" ht="14" thickBot="1" x14ac:dyDescent="0.2">
      <c r="B57" s="42"/>
      <c r="C57" s="49"/>
      <c r="D57" s="49"/>
      <c r="E57" s="49"/>
      <c r="F57" s="43"/>
    </row>
    <row r="58" spans="2:6" ht="17" x14ac:dyDescent="0.2">
      <c r="B58" s="42"/>
      <c r="C58" s="104" t="s">
        <v>369</v>
      </c>
      <c r="D58" s="99"/>
      <c r="E58" s="100"/>
      <c r="F58" s="43"/>
    </row>
    <row r="59" spans="2:6" ht="17" x14ac:dyDescent="0.2">
      <c r="B59" s="42"/>
      <c r="C59" s="105" t="s">
        <v>370</v>
      </c>
      <c r="D59" s="106"/>
      <c r="E59" s="107"/>
      <c r="F59" s="43"/>
    </row>
    <row r="60" spans="2:6" ht="13" x14ac:dyDescent="0.15">
      <c r="B60" s="42"/>
      <c r="C60" s="108"/>
      <c r="D60" s="109"/>
      <c r="E60" s="110"/>
      <c r="F60" s="43"/>
    </row>
    <row r="61" spans="2:6" ht="13" x14ac:dyDescent="0.15">
      <c r="B61" s="42"/>
      <c r="C61" s="111"/>
      <c r="D61" s="112"/>
      <c r="E61" s="113"/>
      <c r="F61" s="43"/>
    </row>
    <row r="62" spans="2:6" ht="13" x14ac:dyDescent="0.15">
      <c r="B62" s="42"/>
      <c r="C62" s="111"/>
      <c r="D62" s="112"/>
      <c r="E62" s="113"/>
      <c r="F62" s="43"/>
    </row>
    <row r="63" spans="2:6" ht="13" x14ac:dyDescent="0.15">
      <c r="B63" s="42"/>
      <c r="C63" s="111"/>
      <c r="D63" s="112"/>
      <c r="E63" s="113"/>
      <c r="F63" s="43"/>
    </row>
    <row r="64" spans="2:6" ht="14" thickBot="1" x14ac:dyDescent="0.2">
      <c r="B64" s="42"/>
      <c r="C64" s="114"/>
      <c r="D64" s="115"/>
      <c r="E64" s="116"/>
      <c r="F64" s="43"/>
    </row>
    <row r="65" spans="2:6" ht="14" thickBot="1" x14ac:dyDescent="0.2">
      <c r="B65" s="42"/>
      <c r="C65" s="48"/>
      <c r="D65" s="48"/>
      <c r="E65" s="48"/>
      <c r="F65" s="43"/>
    </row>
    <row r="66" spans="2:6" ht="17" x14ac:dyDescent="0.2">
      <c r="B66" s="42"/>
      <c r="C66" s="104" t="s">
        <v>371</v>
      </c>
      <c r="D66" s="99"/>
      <c r="E66" s="100"/>
      <c r="F66" s="43"/>
    </row>
    <row r="67" spans="2:6" ht="17" x14ac:dyDescent="0.2">
      <c r="B67" s="42"/>
      <c r="C67" s="105" t="s">
        <v>372</v>
      </c>
      <c r="D67" s="106"/>
      <c r="E67" s="107"/>
      <c r="F67" s="43"/>
    </row>
    <row r="68" spans="2:6" ht="13" x14ac:dyDescent="0.15">
      <c r="B68" s="42"/>
      <c r="C68" s="108"/>
      <c r="D68" s="109"/>
      <c r="E68" s="110"/>
      <c r="F68" s="43"/>
    </row>
    <row r="69" spans="2:6" ht="13" x14ac:dyDescent="0.15">
      <c r="B69" s="42"/>
      <c r="C69" s="111"/>
      <c r="D69" s="112"/>
      <c r="E69" s="113"/>
      <c r="F69" s="43"/>
    </row>
    <row r="70" spans="2:6" ht="13" x14ac:dyDescent="0.15">
      <c r="B70" s="42"/>
      <c r="C70" s="111"/>
      <c r="D70" s="112"/>
      <c r="E70" s="113"/>
      <c r="F70" s="43"/>
    </row>
    <row r="71" spans="2:6" ht="13" x14ac:dyDescent="0.15">
      <c r="B71" s="42"/>
      <c r="C71" s="111"/>
      <c r="D71" s="112"/>
      <c r="E71" s="113"/>
      <c r="F71" s="43"/>
    </row>
    <row r="72" spans="2:6" ht="14" thickBot="1" x14ac:dyDescent="0.2">
      <c r="B72" s="42"/>
      <c r="C72" s="114"/>
      <c r="D72" s="115"/>
      <c r="E72" s="116"/>
      <c r="F72" s="43"/>
    </row>
    <row r="73" spans="2:6" ht="14" thickBot="1" x14ac:dyDescent="0.2">
      <c r="B73" s="42"/>
      <c r="C73" s="49"/>
      <c r="D73" s="49"/>
      <c r="E73" s="49"/>
      <c r="F73" s="43"/>
    </row>
    <row r="74" spans="2:6" ht="17" x14ac:dyDescent="0.2">
      <c r="B74" s="42"/>
      <c r="C74" s="104" t="s">
        <v>373</v>
      </c>
      <c r="D74" s="99"/>
      <c r="E74" s="100"/>
      <c r="F74" s="43"/>
    </row>
    <row r="75" spans="2:6" ht="17" x14ac:dyDescent="0.2">
      <c r="B75" s="42"/>
      <c r="C75" s="105" t="s">
        <v>374</v>
      </c>
      <c r="D75" s="106"/>
      <c r="E75" s="107"/>
      <c r="F75" s="43"/>
    </row>
    <row r="76" spans="2:6" ht="13" x14ac:dyDescent="0.15">
      <c r="B76" s="42"/>
      <c r="C76" s="108"/>
      <c r="D76" s="109"/>
      <c r="E76" s="110"/>
      <c r="F76" s="43"/>
    </row>
    <row r="77" spans="2:6" ht="13" x14ac:dyDescent="0.15">
      <c r="B77" s="42"/>
      <c r="C77" s="111"/>
      <c r="D77" s="112"/>
      <c r="E77" s="113"/>
      <c r="F77" s="43"/>
    </row>
    <row r="78" spans="2:6" ht="13" x14ac:dyDescent="0.15">
      <c r="B78" s="42"/>
      <c r="C78" s="111"/>
      <c r="D78" s="112"/>
      <c r="E78" s="113"/>
      <c r="F78" s="43"/>
    </row>
    <row r="79" spans="2:6" ht="13" x14ac:dyDescent="0.15">
      <c r="B79" s="42"/>
      <c r="C79" s="111"/>
      <c r="D79" s="112"/>
      <c r="E79" s="113"/>
      <c r="F79" s="43"/>
    </row>
    <row r="80" spans="2:6" ht="14" thickBot="1" x14ac:dyDescent="0.2">
      <c r="B80" s="42"/>
      <c r="C80" s="114"/>
      <c r="D80" s="115"/>
      <c r="E80" s="116"/>
      <c r="F80" s="43"/>
    </row>
    <row r="81" spans="2:6" ht="14" thickBot="1" x14ac:dyDescent="0.2">
      <c r="B81" s="42"/>
      <c r="C81" s="49"/>
      <c r="D81" s="49"/>
      <c r="E81" s="49"/>
      <c r="F81" s="43"/>
    </row>
    <row r="82" spans="2:6" ht="17" x14ac:dyDescent="0.2">
      <c r="B82" s="42"/>
      <c r="C82" s="104" t="s">
        <v>375</v>
      </c>
      <c r="D82" s="99"/>
      <c r="E82" s="100"/>
      <c r="F82" s="43"/>
    </row>
    <row r="83" spans="2:6" ht="17" x14ac:dyDescent="0.2">
      <c r="B83" s="42"/>
      <c r="C83" s="105" t="s">
        <v>376</v>
      </c>
      <c r="D83" s="106"/>
      <c r="E83" s="107"/>
      <c r="F83" s="43"/>
    </row>
    <row r="84" spans="2:6" ht="13" x14ac:dyDescent="0.15">
      <c r="B84" s="42"/>
      <c r="C84" s="108"/>
      <c r="D84" s="109"/>
      <c r="E84" s="110"/>
      <c r="F84" s="43"/>
    </row>
    <row r="85" spans="2:6" ht="13" x14ac:dyDescent="0.15">
      <c r="B85" s="42"/>
      <c r="C85" s="111"/>
      <c r="D85" s="112"/>
      <c r="E85" s="113"/>
      <c r="F85" s="43"/>
    </row>
    <row r="86" spans="2:6" ht="13" x14ac:dyDescent="0.15">
      <c r="B86" s="42"/>
      <c r="C86" s="111"/>
      <c r="D86" s="112"/>
      <c r="E86" s="113"/>
      <c r="F86" s="43"/>
    </row>
    <row r="87" spans="2:6" ht="13" x14ac:dyDescent="0.15">
      <c r="B87" s="42"/>
      <c r="C87" s="111"/>
      <c r="D87" s="112"/>
      <c r="E87" s="113"/>
      <c r="F87" s="43"/>
    </row>
    <row r="88" spans="2:6" ht="14" thickBot="1" x14ac:dyDescent="0.2">
      <c r="B88" s="42"/>
      <c r="C88" s="114"/>
      <c r="D88" s="115"/>
      <c r="E88" s="116"/>
      <c r="F88" s="43"/>
    </row>
    <row r="89" spans="2:6" ht="14" thickBot="1" x14ac:dyDescent="0.2">
      <c r="B89" s="42"/>
      <c r="C89" s="49"/>
      <c r="D89" s="49"/>
      <c r="E89" s="49"/>
      <c r="F89" s="43"/>
    </row>
    <row r="90" spans="2:6" ht="17" x14ac:dyDescent="0.2">
      <c r="B90" s="42"/>
      <c r="C90" s="104" t="s">
        <v>377</v>
      </c>
      <c r="D90" s="99"/>
      <c r="E90" s="100"/>
      <c r="F90" s="43"/>
    </row>
    <row r="91" spans="2:6" ht="17" x14ac:dyDescent="0.2">
      <c r="B91" s="42"/>
      <c r="C91" s="105" t="s">
        <v>378</v>
      </c>
      <c r="D91" s="106"/>
      <c r="E91" s="107"/>
      <c r="F91" s="43"/>
    </row>
    <row r="92" spans="2:6" ht="13" x14ac:dyDescent="0.15">
      <c r="B92" s="42"/>
      <c r="C92" s="108"/>
      <c r="D92" s="109"/>
      <c r="E92" s="110"/>
      <c r="F92" s="43"/>
    </row>
    <row r="93" spans="2:6" ht="13" x14ac:dyDescent="0.15">
      <c r="B93" s="42"/>
      <c r="C93" s="111"/>
      <c r="D93" s="112"/>
      <c r="E93" s="113"/>
      <c r="F93" s="43"/>
    </row>
    <row r="94" spans="2:6" ht="13" x14ac:dyDescent="0.15">
      <c r="B94" s="42"/>
      <c r="C94" s="111"/>
      <c r="D94" s="112"/>
      <c r="E94" s="113"/>
      <c r="F94" s="43"/>
    </row>
    <row r="95" spans="2:6" ht="13" x14ac:dyDescent="0.15">
      <c r="B95" s="42"/>
      <c r="C95" s="111"/>
      <c r="D95" s="112"/>
      <c r="E95" s="113"/>
      <c r="F95" s="43"/>
    </row>
    <row r="96" spans="2:6" ht="14" thickBot="1" x14ac:dyDescent="0.2">
      <c r="B96" s="42"/>
      <c r="C96" s="114"/>
      <c r="D96" s="115"/>
      <c r="E96" s="116"/>
      <c r="F96" s="43"/>
    </row>
    <row r="97" spans="2:6" ht="14" thickBot="1" x14ac:dyDescent="0.2">
      <c r="B97" s="52"/>
      <c r="C97" s="53"/>
      <c r="D97" s="53"/>
      <c r="E97" s="53"/>
      <c r="F97" s="54"/>
    </row>
  </sheetData>
  <mergeCells count="35">
    <mergeCell ref="C66:E66"/>
    <mergeCell ref="C84:E88"/>
    <mergeCell ref="C90:E90"/>
    <mergeCell ref="C91:E91"/>
    <mergeCell ref="C92:E96"/>
    <mergeCell ref="C67:E67"/>
    <mergeCell ref="C68:E72"/>
    <mergeCell ref="C74:E74"/>
    <mergeCell ref="C75:E75"/>
    <mergeCell ref="C76:E80"/>
    <mergeCell ref="C82:E82"/>
    <mergeCell ref="C83:E83"/>
    <mergeCell ref="C43:E43"/>
    <mergeCell ref="C44:E48"/>
    <mergeCell ref="C58:E58"/>
    <mergeCell ref="C59:E59"/>
    <mergeCell ref="C60:E64"/>
    <mergeCell ref="C50:E50"/>
    <mergeCell ref="C51:E51"/>
    <mergeCell ref="C52:E56"/>
    <mergeCell ref="C28:E32"/>
    <mergeCell ref="C34:E34"/>
    <mergeCell ref="C35:E35"/>
    <mergeCell ref="C36:E40"/>
    <mergeCell ref="C42:E42"/>
    <mergeCell ref="C18:E18"/>
    <mergeCell ref="C19:E19"/>
    <mergeCell ref="C20:E24"/>
    <mergeCell ref="C26:E26"/>
    <mergeCell ref="C27:E27"/>
    <mergeCell ref="C3:E4"/>
    <mergeCell ref="C6:E8"/>
    <mergeCell ref="C10:E10"/>
    <mergeCell ref="C11:E11"/>
    <mergeCell ref="C12:E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D18"/>
  <sheetViews>
    <sheetView showGridLines="0" workbookViewId="0"/>
  </sheetViews>
  <sheetFormatPr baseColWidth="10" defaultColWidth="12.6640625" defaultRowHeight="15.75" customHeight="1" x14ac:dyDescent="0.15"/>
  <cols>
    <col min="2" max="2" width="29.1640625" customWidth="1"/>
    <col min="3" max="3" width="36.83203125" customWidth="1"/>
    <col min="4" max="4" width="48.6640625" customWidth="1"/>
    <col min="5" max="5" width="54.1640625" customWidth="1"/>
  </cols>
  <sheetData>
    <row r="1" spans="1:4" ht="14" x14ac:dyDescent="0.15">
      <c r="A1" s="2" t="s">
        <v>94</v>
      </c>
      <c r="B1" s="2" t="s">
        <v>3</v>
      </c>
      <c r="C1" s="2" t="s">
        <v>95</v>
      </c>
      <c r="D1" s="2" t="s">
        <v>96</v>
      </c>
    </row>
    <row r="2" spans="1:4" ht="37.5" customHeight="1" x14ac:dyDescent="0.15">
      <c r="A2" s="6" t="s">
        <v>97</v>
      </c>
      <c r="B2" s="6" t="s">
        <v>98</v>
      </c>
      <c r="C2" s="6" t="s">
        <v>99</v>
      </c>
      <c r="D2" s="6" t="s">
        <v>100</v>
      </c>
    </row>
    <row r="3" spans="1:4" ht="37.5" customHeight="1" x14ac:dyDescent="0.15">
      <c r="A3" s="6" t="s">
        <v>101</v>
      </c>
      <c r="B3" s="6" t="s">
        <v>98</v>
      </c>
      <c r="C3" s="6" t="s">
        <v>102</v>
      </c>
      <c r="D3" s="6" t="s">
        <v>103</v>
      </c>
    </row>
    <row r="4" spans="1:4" ht="37.5" customHeight="1" x14ac:dyDescent="0.15">
      <c r="A4" s="6" t="s">
        <v>104</v>
      </c>
      <c r="B4" s="6" t="s">
        <v>98</v>
      </c>
      <c r="C4" s="6" t="s">
        <v>105</v>
      </c>
      <c r="D4" s="6" t="s">
        <v>106</v>
      </c>
    </row>
    <row r="5" spans="1:4" ht="37.5" customHeight="1" x14ac:dyDescent="0.15">
      <c r="A5" s="6" t="s">
        <v>107</v>
      </c>
      <c r="B5" s="6" t="s">
        <v>98</v>
      </c>
      <c r="C5" s="6" t="s">
        <v>108</v>
      </c>
      <c r="D5" s="6" t="s">
        <v>109</v>
      </c>
    </row>
    <row r="6" spans="1:4" ht="37.5" customHeight="1" x14ac:dyDescent="0.15">
      <c r="A6" s="6" t="s">
        <v>110</v>
      </c>
      <c r="B6" s="6" t="s">
        <v>111</v>
      </c>
      <c r="C6" s="6" t="s">
        <v>99</v>
      </c>
      <c r="D6" s="6" t="s">
        <v>112</v>
      </c>
    </row>
    <row r="7" spans="1:4" ht="37.5" customHeight="1" x14ac:dyDescent="0.15">
      <c r="A7" s="6" t="s">
        <v>113</v>
      </c>
      <c r="B7" s="6" t="s">
        <v>111</v>
      </c>
      <c r="C7" s="6" t="s">
        <v>102</v>
      </c>
      <c r="D7" s="6" t="s">
        <v>114</v>
      </c>
    </row>
    <row r="8" spans="1:4" ht="37.5" customHeight="1" x14ac:dyDescent="0.15">
      <c r="A8" s="6" t="s">
        <v>115</v>
      </c>
      <c r="B8" s="6" t="s">
        <v>111</v>
      </c>
      <c r="C8" s="6" t="s">
        <v>105</v>
      </c>
      <c r="D8" s="6" t="s">
        <v>116</v>
      </c>
    </row>
    <row r="9" spans="1:4" ht="37.5" customHeight="1" x14ac:dyDescent="0.15">
      <c r="A9" s="6" t="s">
        <v>117</v>
      </c>
      <c r="B9" s="6" t="s">
        <v>111</v>
      </c>
      <c r="C9" s="6" t="s">
        <v>108</v>
      </c>
      <c r="D9" s="6" t="s">
        <v>118</v>
      </c>
    </row>
    <row r="10" spans="1:4" ht="37.5" customHeight="1" x14ac:dyDescent="0.15">
      <c r="A10" s="6" t="s">
        <v>119</v>
      </c>
      <c r="B10" s="6" t="s">
        <v>120</v>
      </c>
      <c r="C10" s="6" t="s">
        <v>99</v>
      </c>
      <c r="D10" s="6" t="s">
        <v>121</v>
      </c>
    </row>
    <row r="11" spans="1:4" ht="37.5" customHeight="1" x14ac:dyDescent="0.15">
      <c r="A11" s="6" t="s">
        <v>122</v>
      </c>
      <c r="B11" s="6" t="s">
        <v>120</v>
      </c>
      <c r="C11" s="6" t="s">
        <v>102</v>
      </c>
      <c r="D11" s="6" t="s">
        <v>123</v>
      </c>
    </row>
    <row r="12" spans="1:4" ht="37.5" customHeight="1" x14ac:dyDescent="0.15">
      <c r="A12" s="6" t="s">
        <v>124</v>
      </c>
      <c r="B12" s="6" t="s">
        <v>120</v>
      </c>
      <c r="C12" s="6" t="s">
        <v>105</v>
      </c>
      <c r="D12" s="6" t="s">
        <v>125</v>
      </c>
    </row>
    <row r="13" spans="1:4" ht="37.5" customHeight="1" x14ac:dyDescent="0.15">
      <c r="A13" s="6" t="s">
        <v>126</v>
      </c>
      <c r="B13" s="6" t="s">
        <v>120</v>
      </c>
      <c r="C13" s="6" t="s">
        <v>108</v>
      </c>
      <c r="D13" s="6" t="s">
        <v>127</v>
      </c>
    </row>
    <row r="14" spans="1:4" ht="37.5" customHeight="1" x14ac:dyDescent="0.15">
      <c r="A14" s="6" t="s">
        <v>128</v>
      </c>
      <c r="B14" s="6" t="s">
        <v>129</v>
      </c>
      <c r="C14" s="6" t="s">
        <v>99</v>
      </c>
      <c r="D14" s="6" t="s">
        <v>130</v>
      </c>
    </row>
    <row r="15" spans="1:4" ht="37.5" customHeight="1" x14ac:dyDescent="0.15">
      <c r="A15" s="6" t="s">
        <v>131</v>
      </c>
      <c r="B15" s="6" t="s">
        <v>129</v>
      </c>
      <c r="C15" s="6" t="s">
        <v>102</v>
      </c>
      <c r="D15" s="6" t="s">
        <v>132</v>
      </c>
    </row>
    <row r="16" spans="1:4" ht="37.5" customHeight="1" x14ac:dyDescent="0.15">
      <c r="A16" s="6" t="s">
        <v>133</v>
      </c>
      <c r="B16" s="6" t="s">
        <v>129</v>
      </c>
      <c r="C16" s="6" t="s">
        <v>105</v>
      </c>
      <c r="D16" s="6" t="s">
        <v>134</v>
      </c>
    </row>
    <row r="17" spans="1:4" ht="37.5" customHeight="1" x14ac:dyDescent="0.15">
      <c r="A17" s="6" t="s">
        <v>135</v>
      </c>
      <c r="B17" s="6" t="s">
        <v>129</v>
      </c>
      <c r="C17" s="6" t="s">
        <v>108</v>
      </c>
      <c r="D17" s="6" t="s">
        <v>136</v>
      </c>
    </row>
    <row r="18" spans="1:4" ht="37.5" customHeight="1" x14ac:dyDescent="0.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D18"/>
  <sheetViews>
    <sheetView showGridLines="0" workbookViewId="0"/>
  </sheetViews>
  <sheetFormatPr baseColWidth="10" defaultColWidth="12.6640625" defaultRowHeight="15.75" customHeight="1" x14ac:dyDescent="0.15"/>
  <cols>
    <col min="2" max="2" width="29.1640625" customWidth="1"/>
    <col min="3" max="3" width="36.83203125" customWidth="1"/>
    <col min="4" max="4" width="48.6640625" customWidth="1"/>
    <col min="5" max="5" width="54.1640625" customWidth="1"/>
  </cols>
  <sheetData>
    <row r="1" spans="1:4" ht="14" x14ac:dyDescent="0.15">
      <c r="A1" s="2" t="s">
        <v>94</v>
      </c>
      <c r="B1" s="2" t="s">
        <v>3</v>
      </c>
      <c r="C1" s="2" t="s">
        <v>95</v>
      </c>
      <c r="D1" s="2" t="s">
        <v>96</v>
      </c>
    </row>
    <row r="2" spans="1:4" ht="37.5" customHeight="1" x14ac:dyDescent="0.15">
      <c r="A2" s="6" t="s">
        <v>137</v>
      </c>
      <c r="B2" s="6" t="s">
        <v>23</v>
      </c>
      <c r="C2" s="6" t="s">
        <v>138</v>
      </c>
      <c r="D2" s="6" t="s">
        <v>139</v>
      </c>
    </row>
    <row r="3" spans="1:4" ht="37.5" customHeight="1" x14ac:dyDescent="0.15">
      <c r="A3" s="6" t="s">
        <v>140</v>
      </c>
      <c r="B3" s="6" t="s">
        <v>23</v>
      </c>
      <c r="C3" s="6" t="s">
        <v>141</v>
      </c>
      <c r="D3" s="6" t="s">
        <v>142</v>
      </c>
    </row>
    <row r="4" spans="1:4" ht="37.5" customHeight="1" x14ac:dyDescent="0.15">
      <c r="A4" s="6" t="s">
        <v>143</v>
      </c>
      <c r="B4" s="6" t="s">
        <v>23</v>
      </c>
      <c r="C4" s="6" t="s">
        <v>144</v>
      </c>
      <c r="D4" s="6" t="s">
        <v>145</v>
      </c>
    </row>
    <row r="5" spans="1:4" ht="37.5" customHeight="1" x14ac:dyDescent="0.15">
      <c r="A5" s="6" t="s">
        <v>146</v>
      </c>
      <c r="B5" s="6" t="s">
        <v>23</v>
      </c>
      <c r="C5" s="6" t="s">
        <v>147</v>
      </c>
      <c r="D5" s="6" t="s">
        <v>148</v>
      </c>
    </row>
    <row r="6" spans="1:4" ht="37.5" customHeight="1" x14ac:dyDescent="0.15">
      <c r="A6" s="6" t="s">
        <v>149</v>
      </c>
      <c r="B6" s="6" t="s">
        <v>26</v>
      </c>
      <c r="C6" s="6" t="s">
        <v>138</v>
      </c>
      <c r="D6" s="6" t="s">
        <v>150</v>
      </c>
    </row>
    <row r="7" spans="1:4" ht="37.5" customHeight="1" x14ac:dyDescent="0.15">
      <c r="A7" s="6" t="s">
        <v>151</v>
      </c>
      <c r="B7" s="6" t="s">
        <v>26</v>
      </c>
      <c r="C7" s="6" t="s">
        <v>141</v>
      </c>
      <c r="D7" s="6" t="s">
        <v>152</v>
      </c>
    </row>
    <row r="8" spans="1:4" ht="37.5" customHeight="1" x14ac:dyDescent="0.15">
      <c r="A8" s="6" t="s">
        <v>153</v>
      </c>
      <c r="B8" s="6" t="s">
        <v>26</v>
      </c>
      <c r="C8" s="6" t="s">
        <v>144</v>
      </c>
      <c r="D8" s="6" t="s">
        <v>154</v>
      </c>
    </row>
    <row r="9" spans="1:4" ht="37.5" customHeight="1" x14ac:dyDescent="0.15">
      <c r="A9" s="6" t="s">
        <v>155</v>
      </c>
      <c r="B9" s="6" t="s">
        <v>26</v>
      </c>
      <c r="C9" s="6" t="s">
        <v>147</v>
      </c>
      <c r="D9" s="6" t="s">
        <v>156</v>
      </c>
    </row>
    <row r="10" spans="1:4" ht="37.5" customHeight="1" x14ac:dyDescent="0.15">
      <c r="A10" s="6" t="s">
        <v>157</v>
      </c>
      <c r="B10" s="6" t="s">
        <v>29</v>
      </c>
      <c r="C10" s="6" t="s">
        <v>138</v>
      </c>
      <c r="D10" s="6" t="s">
        <v>158</v>
      </c>
    </row>
    <row r="11" spans="1:4" ht="37.5" customHeight="1" x14ac:dyDescent="0.15">
      <c r="A11" s="6" t="s">
        <v>159</v>
      </c>
      <c r="B11" s="6" t="s">
        <v>29</v>
      </c>
      <c r="C11" s="6" t="s">
        <v>141</v>
      </c>
      <c r="D11" s="6" t="s">
        <v>160</v>
      </c>
    </row>
    <row r="12" spans="1:4" ht="37.5" customHeight="1" x14ac:dyDescent="0.15">
      <c r="A12" s="6" t="s">
        <v>161</v>
      </c>
      <c r="B12" s="6" t="s">
        <v>29</v>
      </c>
      <c r="C12" s="6" t="s">
        <v>144</v>
      </c>
      <c r="D12" s="6" t="s">
        <v>162</v>
      </c>
    </row>
    <row r="13" spans="1:4" ht="37.5" customHeight="1" x14ac:dyDescent="0.15">
      <c r="A13" s="6" t="s">
        <v>163</v>
      </c>
      <c r="B13" s="6" t="s">
        <v>29</v>
      </c>
      <c r="C13" s="6" t="s">
        <v>147</v>
      </c>
      <c r="D13" s="6" t="s">
        <v>164</v>
      </c>
    </row>
    <row r="14" spans="1:4" ht="37.5" customHeight="1" x14ac:dyDescent="0.15">
      <c r="A14" s="6" t="s">
        <v>165</v>
      </c>
      <c r="B14" s="6" t="s">
        <v>32</v>
      </c>
      <c r="C14" s="6" t="s">
        <v>138</v>
      </c>
      <c r="D14" s="6" t="s">
        <v>139</v>
      </c>
    </row>
    <row r="15" spans="1:4" ht="37.5" customHeight="1" x14ac:dyDescent="0.15">
      <c r="A15" s="6" t="s">
        <v>166</v>
      </c>
      <c r="B15" s="6" t="s">
        <v>32</v>
      </c>
      <c r="C15" s="6" t="s">
        <v>141</v>
      </c>
      <c r="D15" s="6" t="s">
        <v>167</v>
      </c>
    </row>
    <row r="16" spans="1:4" ht="37.5" customHeight="1" x14ac:dyDescent="0.15">
      <c r="A16" s="6" t="s">
        <v>168</v>
      </c>
      <c r="B16" s="6" t="s">
        <v>32</v>
      </c>
      <c r="C16" s="6" t="s">
        <v>144</v>
      </c>
      <c r="D16" s="6" t="s">
        <v>169</v>
      </c>
    </row>
    <row r="17" spans="1:4" ht="37.5" customHeight="1" x14ac:dyDescent="0.15">
      <c r="A17" s="6" t="s">
        <v>170</v>
      </c>
      <c r="B17" s="6" t="s">
        <v>32</v>
      </c>
      <c r="C17" s="6" t="s">
        <v>147</v>
      </c>
      <c r="D17" s="6" t="s">
        <v>171</v>
      </c>
    </row>
    <row r="18" spans="1:4" ht="37.5" customHeight="1" x14ac:dyDescent="0.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D12"/>
  <sheetViews>
    <sheetView showGridLines="0" workbookViewId="0"/>
  </sheetViews>
  <sheetFormatPr baseColWidth="10" defaultColWidth="12.6640625" defaultRowHeight="15.75" customHeight="1" x14ac:dyDescent="0.15"/>
  <cols>
    <col min="2" max="2" width="29.1640625" customWidth="1"/>
    <col min="3" max="3" width="36.83203125" customWidth="1"/>
    <col min="4" max="4" width="77.33203125" customWidth="1"/>
    <col min="5" max="5" width="54.1640625" customWidth="1"/>
  </cols>
  <sheetData>
    <row r="1" spans="1:4" ht="14" x14ac:dyDescent="0.15">
      <c r="A1" s="2" t="s">
        <v>94</v>
      </c>
      <c r="B1" s="2" t="s">
        <v>172</v>
      </c>
      <c r="C1" s="2" t="s">
        <v>173</v>
      </c>
      <c r="D1" s="2" t="s">
        <v>174</v>
      </c>
    </row>
    <row r="2" spans="1:4" ht="37.5" customHeight="1" x14ac:dyDescent="0.15">
      <c r="A2" s="6" t="s">
        <v>175</v>
      </c>
      <c r="B2" s="6" t="s">
        <v>176</v>
      </c>
      <c r="C2" s="6" t="s">
        <v>177</v>
      </c>
      <c r="D2" s="6" t="s">
        <v>178</v>
      </c>
    </row>
    <row r="3" spans="1:4" ht="37.5" customHeight="1" x14ac:dyDescent="0.15">
      <c r="A3" s="6" t="s">
        <v>179</v>
      </c>
      <c r="B3" s="6" t="s">
        <v>176</v>
      </c>
      <c r="C3" s="6" t="s">
        <v>180</v>
      </c>
      <c r="D3" s="6" t="s">
        <v>181</v>
      </c>
    </row>
    <row r="4" spans="1:4" ht="37.5" customHeight="1" x14ac:dyDescent="0.15">
      <c r="A4" s="6" t="s">
        <v>182</v>
      </c>
      <c r="B4" s="6" t="s">
        <v>176</v>
      </c>
      <c r="C4" s="6" t="s">
        <v>183</v>
      </c>
      <c r="D4" s="6" t="s">
        <v>184</v>
      </c>
    </row>
    <row r="5" spans="1:4" ht="37.5" customHeight="1" x14ac:dyDescent="0.15">
      <c r="A5" s="6" t="s">
        <v>185</v>
      </c>
      <c r="B5" s="6" t="s">
        <v>176</v>
      </c>
      <c r="C5" s="6" t="s">
        <v>186</v>
      </c>
      <c r="D5" s="6" t="s">
        <v>187</v>
      </c>
    </row>
    <row r="6" spans="1:4" ht="37.5" customHeight="1" x14ac:dyDescent="0.15">
      <c r="A6" s="6" t="s">
        <v>188</v>
      </c>
      <c r="B6" s="6" t="s">
        <v>189</v>
      </c>
      <c r="C6" s="6" t="s">
        <v>177</v>
      </c>
      <c r="D6" s="6" t="s">
        <v>190</v>
      </c>
    </row>
    <row r="7" spans="1:4" ht="37.5" customHeight="1" x14ac:dyDescent="0.15">
      <c r="A7" s="6" t="s">
        <v>191</v>
      </c>
      <c r="B7" s="6" t="s">
        <v>189</v>
      </c>
      <c r="C7" s="6" t="s">
        <v>180</v>
      </c>
      <c r="D7" s="6" t="s">
        <v>192</v>
      </c>
    </row>
    <row r="8" spans="1:4" ht="37.5" customHeight="1" x14ac:dyDescent="0.15">
      <c r="A8" s="6" t="s">
        <v>193</v>
      </c>
      <c r="B8" s="6" t="s">
        <v>189</v>
      </c>
      <c r="C8" s="6" t="s">
        <v>183</v>
      </c>
      <c r="D8" s="6" t="s">
        <v>194</v>
      </c>
    </row>
    <row r="9" spans="1:4" ht="37.5" customHeight="1" x14ac:dyDescent="0.15">
      <c r="A9" s="6" t="s">
        <v>195</v>
      </c>
      <c r="B9" s="6" t="s">
        <v>189</v>
      </c>
      <c r="C9" s="6" t="s">
        <v>186</v>
      </c>
      <c r="D9" s="6" t="s">
        <v>196</v>
      </c>
    </row>
    <row r="10" spans="1:4" ht="37.5" customHeight="1" x14ac:dyDescent="0.15">
      <c r="A10" s="6" t="s">
        <v>197</v>
      </c>
      <c r="B10" s="6" t="s">
        <v>198</v>
      </c>
      <c r="C10" s="6" t="s">
        <v>177</v>
      </c>
      <c r="D10" s="6" t="s">
        <v>199</v>
      </c>
    </row>
    <row r="11" spans="1:4" ht="37.5" customHeight="1" x14ac:dyDescent="0.15">
      <c r="A11" s="6" t="s">
        <v>200</v>
      </c>
      <c r="B11" s="6" t="s">
        <v>198</v>
      </c>
      <c r="C11" s="6" t="s">
        <v>180</v>
      </c>
      <c r="D11" s="6" t="s">
        <v>201</v>
      </c>
    </row>
    <row r="12" spans="1:4" ht="37.5" customHeight="1" x14ac:dyDescent="0.15">
      <c r="A12" s="6" t="s">
        <v>202</v>
      </c>
      <c r="B12" s="6" t="s">
        <v>203</v>
      </c>
      <c r="C12" s="6" t="s">
        <v>183</v>
      </c>
      <c r="D12" s="6" t="s">
        <v>204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D10"/>
  <sheetViews>
    <sheetView showGridLines="0" workbookViewId="0"/>
  </sheetViews>
  <sheetFormatPr baseColWidth="10" defaultColWidth="12.6640625" defaultRowHeight="15.75" customHeight="1" x14ac:dyDescent="0.15"/>
  <cols>
    <col min="2" max="2" width="29.1640625" customWidth="1"/>
    <col min="3" max="3" width="36.83203125" customWidth="1"/>
    <col min="4" max="4" width="69.83203125" customWidth="1"/>
    <col min="5" max="5" width="54.1640625" customWidth="1"/>
  </cols>
  <sheetData>
    <row r="1" spans="1:4" ht="14" x14ac:dyDescent="0.15">
      <c r="A1" s="2" t="s">
        <v>94</v>
      </c>
      <c r="B1" s="2" t="s">
        <v>205</v>
      </c>
      <c r="C1" s="2" t="s">
        <v>206</v>
      </c>
      <c r="D1" s="2" t="s">
        <v>174</v>
      </c>
    </row>
    <row r="2" spans="1:4" ht="37.5" customHeight="1" x14ac:dyDescent="0.15">
      <c r="A2" s="6" t="s">
        <v>207</v>
      </c>
      <c r="B2" s="6" t="s">
        <v>208</v>
      </c>
      <c r="C2" s="6" t="s">
        <v>209</v>
      </c>
      <c r="D2" s="6" t="s">
        <v>210</v>
      </c>
    </row>
    <row r="3" spans="1:4" ht="37.5" customHeight="1" x14ac:dyDescent="0.15">
      <c r="A3" s="6" t="s">
        <v>211</v>
      </c>
      <c r="B3" s="6" t="s">
        <v>208</v>
      </c>
      <c r="C3" s="6" t="s">
        <v>212</v>
      </c>
      <c r="D3" s="6" t="s">
        <v>213</v>
      </c>
    </row>
    <row r="4" spans="1:4" ht="37.5" customHeight="1" x14ac:dyDescent="0.15">
      <c r="A4" s="6" t="s">
        <v>214</v>
      </c>
      <c r="B4" s="6" t="s">
        <v>208</v>
      </c>
      <c r="C4" s="6" t="s">
        <v>215</v>
      </c>
      <c r="D4" s="6" t="s">
        <v>216</v>
      </c>
    </row>
    <row r="5" spans="1:4" ht="37.5" customHeight="1" x14ac:dyDescent="0.15">
      <c r="A5" s="6" t="s">
        <v>217</v>
      </c>
      <c r="B5" s="6" t="s">
        <v>218</v>
      </c>
      <c r="C5" s="6" t="s">
        <v>209</v>
      </c>
      <c r="D5" s="6" t="s">
        <v>219</v>
      </c>
    </row>
    <row r="6" spans="1:4" ht="37.5" customHeight="1" x14ac:dyDescent="0.15">
      <c r="A6" s="6" t="s">
        <v>220</v>
      </c>
      <c r="B6" s="6" t="s">
        <v>218</v>
      </c>
      <c r="C6" s="6" t="s">
        <v>212</v>
      </c>
      <c r="D6" s="6" t="s">
        <v>221</v>
      </c>
    </row>
    <row r="7" spans="1:4" ht="37.5" customHeight="1" x14ac:dyDescent="0.15">
      <c r="A7" s="6" t="s">
        <v>222</v>
      </c>
      <c r="B7" s="6" t="s">
        <v>218</v>
      </c>
      <c r="C7" s="6" t="s">
        <v>215</v>
      </c>
      <c r="D7" s="6" t="s">
        <v>223</v>
      </c>
    </row>
    <row r="8" spans="1:4" ht="37.5" customHeight="1" x14ac:dyDescent="0.15">
      <c r="A8" s="6" t="s">
        <v>224</v>
      </c>
      <c r="B8" s="6" t="s">
        <v>225</v>
      </c>
      <c r="C8" s="6" t="s">
        <v>209</v>
      </c>
      <c r="D8" s="6" t="s">
        <v>226</v>
      </c>
    </row>
    <row r="9" spans="1:4" ht="37.5" customHeight="1" x14ac:dyDescent="0.15">
      <c r="A9" s="6" t="s">
        <v>227</v>
      </c>
      <c r="B9" s="6" t="s">
        <v>225</v>
      </c>
      <c r="C9" s="6" t="s">
        <v>212</v>
      </c>
      <c r="D9" s="6" t="s">
        <v>228</v>
      </c>
    </row>
    <row r="10" spans="1:4" ht="37.5" customHeight="1" x14ac:dyDescent="0.15">
      <c r="A10" s="6" t="s">
        <v>229</v>
      </c>
      <c r="B10" s="6" t="s">
        <v>225</v>
      </c>
      <c r="C10" s="6" t="s">
        <v>215</v>
      </c>
      <c r="D10" s="6" t="s">
        <v>230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E5"/>
  <sheetViews>
    <sheetView showGridLines="0" workbookViewId="0"/>
  </sheetViews>
  <sheetFormatPr baseColWidth="10" defaultColWidth="12.6640625" defaultRowHeight="15.75" customHeight="1" x14ac:dyDescent="0.15"/>
  <cols>
    <col min="2" max="2" width="29.1640625" customWidth="1"/>
    <col min="3" max="3" width="36.83203125" customWidth="1"/>
    <col min="4" max="4" width="87.33203125" customWidth="1"/>
    <col min="5" max="5" width="58.1640625" customWidth="1"/>
  </cols>
  <sheetData>
    <row r="1" spans="1:5" ht="14" x14ac:dyDescent="0.15">
      <c r="A1" s="2" t="s">
        <v>0</v>
      </c>
      <c r="B1" s="2" t="s">
        <v>55</v>
      </c>
      <c r="C1" s="2" t="s">
        <v>1</v>
      </c>
      <c r="D1" s="2" t="s">
        <v>231</v>
      </c>
      <c r="E1" s="2" t="s">
        <v>232</v>
      </c>
    </row>
    <row r="2" spans="1:5" ht="37.5" customHeight="1" x14ac:dyDescent="0.15">
      <c r="A2" s="6" t="s">
        <v>52</v>
      </c>
      <c r="B2" s="6" t="s">
        <v>53</v>
      </c>
      <c r="C2" s="6" t="s">
        <v>233</v>
      </c>
      <c r="D2" s="6" t="s">
        <v>234</v>
      </c>
      <c r="E2" s="6" t="s">
        <v>235</v>
      </c>
    </row>
    <row r="3" spans="1:5" ht="37.5" customHeight="1" x14ac:dyDescent="0.15">
      <c r="A3" s="6" t="s">
        <v>56</v>
      </c>
      <c r="B3" s="6" t="s">
        <v>57</v>
      </c>
      <c r="C3" s="6" t="s">
        <v>236</v>
      </c>
      <c r="D3" s="6" t="s">
        <v>237</v>
      </c>
      <c r="E3" s="6" t="s">
        <v>238</v>
      </c>
    </row>
    <row r="4" spans="1:5" ht="37.5" customHeight="1" x14ac:dyDescent="0.15">
      <c r="A4" s="6" t="s">
        <v>59</v>
      </c>
      <c r="B4" s="6" t="s">
        <v>60</v>
      </c>
      <c r="C4" s="6" t="s">
        <v>239</v>
      </c>
      <c r="D4" s="6" t="s">
        <v>240</v>
      </c>
      <c r="E4" s="6" t="s">
        <v>241</v>
      </c>
    </row>
    <row r="5" spans="1:5" ht="37.5" customHeight="1" x14ac:dyDescent="0.15">
      <c r="A5" s="6" t="s">
        <v>62</v>
      </c>
      <c r="B5" s="6" t="s">
        <v>63</v>
      </c>
      <c r="C5" s="6" t="s">
        <v>242</v>
      </c>
      <c r="D5" s="6" t="s">
        <v>243</v>
      </c>
      <c r="E5" s="6" t="s">
        <v>244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B1000"/>
  <sheetViews>
    <sheetView workbookViewId="0"/>
  </sheetViews>
  <sheetFormatPr baseColWidth="10" defaultColWidth="12.6640625" defaultRowHeight="15.75" customHeight="1" x14ac:dyDescent="0.15"/>
  <sheetData>
    <row r="1" spans="1:2" ht="15.75" customHeight="1" x14ac:dyDescent="0.15">
      <c r="A1" s="9" t="s">
        <v>245</v>
      </c>
      <c r="B1" s="9" t="s">
        <v>14</v>
      </c>
    </row>
    <row r="2" spans="1:2" ht="15.75" customHeight="1" x14ac:dyDescent="0.15">
      <c r="A2" s="9" t="s">
        <v>246</v>
      </c>
      <c r="B2" s="9" t="s">
        <v>6</v>
      </c>
    </row>
    <row r="3" spans="1:2" ht="15.75" customHeight="1" x14ac:dyDescent="0.15">
      <c r="A3" s="9" t="s">
        <v>247</v>
      </c>
      <c r="B3" s="9" t="s">
        <v>10</v>
      </c>
    </row>
    <row r="4" spans="1:2" ht="15.75" customHeight="1" x14ac:dyDescent="0.15">
      <c r="A4" s="9" t="s">
        <v>248</v>
      </c>
      <c r="B4" s="9" t="s">
        <v>6</v>
      </c>
    </row>
    <row r="5" spans="1:2" ht="15.75" customHeight="1" x14ac:dyDescent="0.15">
      <c r="A5" s="9"/>
    </row>
    <row r="6" spans="1:2" ht="15.75" customHeight="1" x14ac:dyDescent="0.15">
      <c r="A6" s="9" t="s">
        <v>249</v>
      </c>
      <c r="B6" s="9" t="s">
        <v>18</v>
      </c>
    </row>
    <row r="7" spans="1:2" ht="15.75" customHeight="1" x14ac:dyDescent="0.15">
      <c r="A7" s="9" t="s">
        <v>250</v>
      </c>
      <c r="B7" s="9" t="s">
        <v>14</v>
      </c>
    </row>
    <row r="8" spans="1:2" ht="15.75" customHeight="1" x14ac:dyDescent="0.15">
      <c r="A8" s="9" t="s">
        <v>251</v>
      </c>
      <c r="B8" s="9" t="s">
        <v>10</v>
      </c>
    </row>
    <row r="9" spans="1:2" ht="15.75" customHeight="1" x14ac:dyDescent="0.15">
      <c r="A9" s="9" t="s">
        <v>252</v>
      </c>
      <c r="B9" s="9" t="s">
        <v>6</v>
      </c>
    </row>
    <row r="10" spans="1:2" ht="15.75" customHeight="1" x14ac:dyDescent="0.15">
      <c r="A10" s="9"/>
    </row>
    <row r="11" spans="1:2" ht="15.75" customHeight="1" x14ac:dyDescent="0.15">
      <c r="A11" s="9" t="s">
        <v>253</v>
      </c>
      <c r="B11" s="9" t="s">
        <v>18</v>
      </c>
    </row>
    <row r="12" spans="1:2" ht="15.75" customHeight="1" x14ac:dyDescent="0.15">
      <c r="A12" s="9" t="s">
        <v>254</v>
      </c>
      <c r="B12" s="9" t="s">
        <v>14</v>
      </c>
    </row>
    <row r="13" spans="1:2" ht="15.75" customHeight="1" x14ac:dyDescent="0.15">
      <c r="A13" s="9" t="s">
        <v>255</v>
      </c>
      <c r="B13" s="9" t="s">
        <v>10</v>
      </c>
    </row>
    <row r="14" spans="1:2" ht="15.75" customHeight="1" x14ac:dyDescent="0.15">
      <c r="A14" s="9" t="s">
        <v>256</v>
      </c>
      <c r="B14" s="9" t="s">
        <v>6</v>
      </c>
    </row>
    <row r="15" spans="1:2" ht="15.75" customHeight="1" x14ac:dyDescent="0.15">
      <c r="A15" s="9"/>
    </row>
    <row r="16" spans="1:2" ht="15.75" customHeight="1" x14ac:dyDescent="0.15">
      <c r="A16" s="9" t="s">
        <v>257</v>
      </c>
      <c r="B16" s="9" t="s">
        <v>40</v>
      </c>
    </row>
    <row r="17" spans="1:2" ht="15.75" customHeight="1" x14ac:dyDescent="0.15">
      <c r="A17" s="9" t="s">
        <v>258</v>
      </c>
      <c r="B17" s="9" t="s">
        <v>37</v>
      </c>
    </row>
    <row r="18" spans="1:2" ht="15.75" customHeight="1" x14ac:dyDescent="0.15">
      <c r="A18" s="9" t="s">
        <v>259</v>
      </c>
      <c r="B18" s="9" t="s">
        <v>34</v>
      </c>
    </row>
    <row r="19" spans="1:2" ht="15.75" customHeight="1" x14ac:dyDescent="0.15">
      <c r="A19" s="9" t="s">
        <v>260</v>
      </c>
      <c r="B19" s="9" t="s">
        <v>34</v>
      </c>
    </row>
    <row r="20" spans="1:2" ht="15.75" customHeight="1" x14ac:dyDescent="0.15">
      <c r="A20" s="9"/>
    </row>
    <row r="21" spans="1:2" ht="15.75" customHeight="1" x14ac:dyDescent="0.15">
      <c r="A21" s="9" t="s">
        <v>261</v>
      </c>
      <c r="B21" s="9" t="s">
        <v>18</v>
      </c>
    </row>
    <row r="22" spans="1:2" ht="15.75" customHeight="1" x14ac:dyDescent="0.15">
      <c r="A22" s="9" t="s">
        <v>262</v>
      </c>
      <c r="B22" s="9" t="s">
        <v>14</v>
      </c>
    </row>
    <row r="23" spans="1:2" ht="15.75" customHeight="1" x14ac:dyDescent="0.15">
      <c r="A23" s="9" t="s">
        <v>263</v>
      </c>
      <c r="B23" s="9" t="s">
        <v>10</v>
      </c>
    </row>
    <row r="24" spans="1:2" ht="15.75" customHeight="1" x14ac:dyDescent="0.15">
      <c r="A24" s="9" t="s">
        <v>264</v>
      </c>
      <c r="B24" s="9" t="s">
        <v>6</v>
      </c>
    </row>
    <row r="25" spans="1:2" ht="15.75" customHeight="1" x14ac:dyDescent="0.15">
      <c r="A25" s="9"/>
    </row>
    <row r="26" spans="1:2" ht="15.75" customHeight="1" x14ac:dyDescent="0.15">
      <c r="A26" s="9" t="s">
        <v>265</v>
      </c>
      <c r="B26" s="9" t="s">
        <v>18</v>
      </c>
    </row>
    <row r="27" spans="1:2" ht="15.75" customHeight="1" x14ac:dyDescent="0.15">
      <c r="A27" s="9" t="s">
        <v>266</v>
      </c>
      <c r="B27" s="9" t="s">
        <v>14</v>
      </c>
    </row>
    <row r="28" spans="1:2" ht="15.75" customHeight="1" x14ac:dyDescent="0.15">
      <c r="A28" s="9" t="s">
        <v>267</v>
      </c>
      <c r="B28" s="9" t="s">
        <v>10</v>
      </c>
    </row>
    <row r="29" spans="1:2" ht="15.75" customHeight="1" x14ac:dyDescent="0.15">
      <c r="A29" s="9" t="s">
        <v>268</v>
      </c>
      <c r="B29" s="9" t="s">
        <v>6</v>
      </c>
    </row>
    <row r="30" spans="1:2" ht="15.75" customHeight="1" x14ac:dyDescent="0.15">
      <c r="A30" s="9"/>
    </row>
    <row r="31" spans="1:2" ht="15.75" customHeight="1" x14ac:dyDescent="0.15">
      <c r="A31" s="9" t="s">
        <v>269</v>
      </c>
      <c r="B31" s="9" t="s">
        <v>18</v>
      </c>
    </row>
    <row r="32" spans="1:2" ht="15.75" customHeight="1" x14ac:dyDescent="0.15">
      <c r="A32" s="9" t="s">
        <v>270</v>
      </c>
      <c r="B32" s="9" t="s">
        <v>14</v>
      </c>
    </row>
    <row r="33" spans="1:2" ht="15.75" customHeight="1" x14ac:dyDescent="0.15">
      <c r="A33" s="9" t="s">
        <v>271</v>
      </c>
      <c r="B33" s="9" t="s">
        <v>10</v>
      </c>
    </row>
    <row r="34" spans="1:2" ht="15.75" customHeight="1" x14ac:dyDescent="0.15">
      <c r="A34" s="9" t="s">
        <v>272</v>
      </c>
      <c r="B34" s="9" t="s">
        <v>6</v>
      </c>
    </row>
    <row r="35" spans="1:2" ht="15.75" customHeight="1" x14ac:dyDescent="0.15">
      <c r="A35" s="9"/>
    </row>
    <row r="36" spans="1:2" ht="15.75" customHeight="1" x14ac:dyDescent="0.15">
      <c r="A36" s="9" t="s">
        <v>273</v>
      </c>
      <c r="B36" s="9" t="s">
        <v>31</v>
      </c>
    </row>
    <row r="37" spans="1:2" ht="15.75" customHeight="1" x14ac:dyDescent="0.15">
      <c r="A37" s="9" t="s">
        <v>274</v>
      </c>
      <c r="B37" s="9" t="s">
        <v>25</v>
      </c>
    </row>
    <row r="38" spans="1:2" ht="15.75" customHeight="1" x14ac:dyDescent="0.15">
      <c r="A38" s="9" t="s">
        <v>275</v>
      </c>
      <c r="B38" s="9" t="s">
        <v>28</v>
      </c>
    </row>
    <row r="39" spans="1:2" ht="15.75" customHeight="1" x14ac:dyDescent="0.15">
      <c r="A39" s="9" t="s">
        <v>276</v>
      </c>
      <c r="B39" s="9" t="s">
        <v>22</v>
      </c>
    </row>
    <row r="40" spans="1:2" ht="15.75" customHeight="1" x14ac:dyDescent="0.15">
      <c r="A40" s="9"/>
    </row>
    <row r="41" spans="1:2" ht="15.75" customHeight="1" x14ac:dyDescent="0.15">
      <c r="A41" s="9" t="s">
        <v>277</v>
      </c>
      <c r="B41" s="9" t="s">
        <v>18</v>
      </c>
    </row>
    <row r="42" spans="1:2" ht="15.75" customHeight="1" x14ac:dyDescent="0.15">
      <c r="A42" s="9" t="s">
        <v>278</v>
      </c>
      <c r="B42" s="9" t="s">
        <v>14</v>
      </c>
    </row>
    <row r="43" spans="1:2" ht="15.75" customHeight="1" x14ac:dyDescent="0.15">
      <c r="A43" s="9" t="s">
        <v>279</v>
      </c>
      <c r="B43" s="9" t="s">
        <v>10</v>
      </c>
    </row>
    <row r="44" spans="1:2" ht="15.75" customHeight="1" x14ac:dyDescent="0.15">
      <c r="A44" s="9" t="s">
        <v>280</v>
      </c>
      <c r="B44" s="9" t="s">
        <v>6</v>
      </c>
    </row>
    <row r="45" spans="1:2" ht="15.75" customHeight="1" x14ac:dyDescent="0.15">
      <c r="A45" s="9"/>
    </row>
    <row r="46" spans="1:2" ht="13" x14ac:dyDescent="0.15">
      <c r="A46" s="9" t="s">
        <v>281</v>
      </c>
      <c r="B46" s="9" t="s">
        <v>18</v>
      </c>
    </row>
    <row r="47" spans="1:2" ht="13" x14ac:dyDescent="0.15">
      <c r="A47" s="9" t="s">
        <v>282</v>
      </c>
      <c r="B47" s="9" t="s">
        <v>14</v>
      </c>
    </row>
    <row r="48" spans="1:2" ht="13" x14ac:dyDescent="0.15">
      <c r="A48" s="9" t="s">
        <v>283</v>
      </c>
      <c r="B48" s="9" t="s">
        <v>10</v>
      </c>
    </row>
    <row r="49" spans="1:2" ht="13" x14ac:dyDescent="0.15">
      <c r="A49" s="9" t="s">
        <v>284</v>
      </c>
      <c r="B49" s="9" t="s">
        <v>6</v>
      </c>
    </row>
    <row r="50" spans="1:2" ht="13" x14ac:dyDescent="0.15">
      <c r="A50" s="9"/>
    </row>
    <row r="51" spans="1:2" ht="13" x14ac:dyDescent="0.15">
      <c r="A51" s="9" t="s">
        <v>285</v>
      </c>
      <c r="B51" s="9" t="s">
        <v>18</v>
      </c>
    </row>
    <row r="52" spans="1:2" ht="13" x14ac:dyDescent="0.15">
      <c r="A52" s="9" t="s">
        <v>286</v>
      </c>
      <c r="B52" s="9" t="s">
        <v>14</v>
      </c>
    </row>
    <row r="53" spans="1:2" ht="13" x14ac:dyDescent="0.15">
      <c r="A53" s="9" t="s">
        <v>287</v>
      </c>
      <c r="B53" s="9" t="s">
        <v>10</v>
      </c>
    </row>
    <row r="54" spans="1:2" ht="13" x14ac:dyDescent="0.15">
      <c r="A54" s="9" t="s">
        <v>288</v>
      </c>
      <c r="B54" s="9" t="s">
        <v>6</v>
      </c>
    </row>
    <row r="55" spans="1:2" ht="13" x14ac:dyDescent="0.15">
      <c r="A55" s="9"/>
    </row>
    <row r="56" spans="1:2" ht="13" x14ac:dyDescent="0.15">
      <c r="A56" s="9" t="s">
        <v>289</v>
      </c>
      <c r="B56" s="9" t="s">
        <v>18</v>
      </c>
    </row>
    <row r="57" spans="1:2" ht="13" x14ac:dyDescent="0.15">
      <c r="A57" s="9" t="s">
        <v>290</v>
      </c>
      <c r="B57" s="9" t="s">
        <v>14</v>
      </c>
    </row>
    <row r="58" spans="1:2" ht="13" x14ac:dyDescent="0.15">
      <c r="A58" s="9" t="s">
        <v>291</v>
      </c>
      <c r="B58" s="9" t="s">
        <v>10</v>
      </c>
    </row>
    <row r="59" spans="1:2" ht="13" x14ac:dyDescent="0.15">
      <c r="A59" s="9" t="s">
        <v>292</v>
      </c>
      <c r="B59" s="9" t="s">
        <v>6</v>
      </c>
    </row>
    <row r="60" spans="1:2" ht="13" x14ac:dyDescent="0.15">
      <c r="A60" s="9"/>
    </row>
    <row r="61" spans="1:2" ht="13" x14ac:dyDescent="0.15">
      <c r="A61" s="9" t="s">
        <v>293</v>
      </c>
      <c r="B61" s="9" t="s">
        <v>49</v>
      </c>
    </row>
    <row r="62" spans="1:2" ht="13" x14ac:dyDescent="0.15">
      <c r="A62" s="9" t="s">
        <v>294</v>
      </c>
      <c r="B62" s="9" t="s">
        <v>46</v>
      </c>
    </row>
    <row r="63" spans="1:2" ht="13" x14ac:dyDescent="0.15">
      <c r="A63" s="9" t="s">
        <v>295</v>
      </c>
      <c r="B63" s="9" t="s">
        <v>43</v>
      </c>
    </row>
    <row r="64" spans="1:2" ht="13" x14ac:dyDescent="0.15">
      <c r="A64" s="9" t="s">
        <v>296</v>
      </c>
      <c r="B64" s="9" t="s">
        <v>43</v>
      </c>
    </row>
    <row r="65" spans="1:2" ht="13" x14ac:dyDescent="0.15">
      <c r="A65" s="9"/>
    </row>
    <row r="66" spans="1:2" ht="13" x14ac:dyDescent="0.15">
      <c r="A66" s="9" t="s">
        <v>297</v>
      </c>
    </row>
    <row r="67" spans="1:2" ht="13" x14ac:dyDescent="0.15">
      <c r="A67" s="9" t="s">
        <v>298</v>
      </c>
    </row>
    <row r="68" spans="1:2" ht="13" x14ac:dyDescent="0.15">
      <c r="A68" s="9" t="s">
        <v>299</v>
      </c>
    </row>
    <row r="69" spans="1:2" ht="13" x14ac:dyDescent="0.15">
      <c r="A69" s="9" t="s">
        <v>300</v>
      </c>
    </row>
    <row r="70" spans="1:2" ht="13" x14ac:dyDescent="0.15">
      <c r="A70" s="9"/>
    </row>
    <row r="71" spans="1:2" ht="13" x14ac:dyDescent="0.15">
      <c r="A71" s="9" t="s">
        <v>301</v>
      </c>
      <c r="B71" s="9" t="s">
        <v>18</v>
      </c>
    </row>
    <row r="72" spans="1:2" ht="13" x14ac:dyDescent="0.15">
      <c r="A72" s="9" t="s">
        <v>302</v>
      </c>
      <c r="B72" s="9" t="s">
        <v>14</v>
      </c>
    </row>
    <row r="73" spans="1:2" ht="13" x14ac:dyDescent="0.15">
      <c r="A73" s="9" t="s">
        <v>303</v>
      </c>
      <c r="B73" s="9" t="s">
        <v>10</v>
      </c>
    </row>
    <row r="74" spans="1:2" ht="13" x14ac:dyDescent="0.15">
      <c r="A74" s="9" t="s">
        <v>304</v>
      </c>
      <c r="B74" s="9" t="s">
        <v>6</v>
      </c>
    </row>
    <row r="75" spans="1:2" ht="13" x14ac:dyDescent="0.15">
      <c r="A75" s="9"/>
    </row>
    <row r="76" spans="1:2" ht="13" x14ac:dyDescent="0.15">
      <c r="A76" s="9" t="s">
        <v>305</v>
      </c>
      <c r="B76" s="9" t="s">
        <v>52</v>
      </c>
    </row>
    <row r="77" spans="1:2" ht="13" x14ac:dyDescent="0.15">
      <c r="A77" s="9" t="s">
        <v>306</v>
      </c>
      <c r="B77" s="9" t="s">
        <v>56</v>
      </c>
    </row>
    <row r="78" spans="1:2" ht="13" x14ac:dyDescent="0.15">
      <c r="A78" s="9" t="s">
        <v>307</v>
      </c>
      <c r="B78" s="9" t="s">
        <v>59</v>
      </c>
    </row>
    <row r="79" spans="1:2" ht="13" x14ac:dyDescent="0.15">
      <c r="A79" s="9" t="s">
        <v>308</v>
      </c>
      <c r="B79" s="9" t="s">
        <v>62</v>
      </c>
    </row>
    <row r="80" spans="1:2" ht="13" x14ac:dyDescent="0.15">
      <c r="A80" s="9"/>
    </row>
    <row r="81" spans="1:2" ht="13" x14ac:dyDescent="0.15">
      <c r="A81" s="9" t="s">
        <v>309</v>
      </c>
      <c r="B81" s="9" t="s">
        <v>43</v>
      </c>
    </row>
    <row r="82" spans="1:2" ht="13" x14ac:dyDescent="0.15">
      <c r="A82" s="9" t="s">
        <v>310</v>
      </c>
      <c r="B82" s="9" t="s">
        <v>46</v>
      </c>
    </row>
    <row r="83" spans="1:2" ht="13" x14ac:dyDescent="0.15">
      <c r="A83" s="9" t="s">
        <v>311</v>
      </c>
      <c r="B83" s="9" t="s">
        <v>49</v>
      </c>
    </row>
    <row r="84" spans="1:2" ht="13" x14ac:dyDescent="0.15">
      <c r="A84" s="9" t="s">
        <v>312</v>
      </c>
      <c r="B84" s="9" t="s">
        <v>46</v>
      </c>
    </row>
    <row r="85" spans="1:2" ht="13" x14ac:dyDescent="0.15">
      <c r="A85" s="9"/>
    </row>
    <row r="86" spans="1:2" ht="13" x14ac:dyDescent="0.15">
      <c r="A86" s="9" t="s">
        <v>313</v>
      </c>
      <c r="B86" s="9" t="s">
        <v>34</v>
      </c>
    </row>
    <row r="87" spans="1:2" ht="13" x14ac:dyDescent="0.15">
      <c r="A87" s="9" t="s">
        <v>314</v>
      </c>
      <c r="B87" s="9" t="s">
        <v>37</v>
      </c>
    </row>
    <row r="88" spans="1:2" ht="13" x14ac:dyDescent="0.15">
      <c r="A88" s="9" t="s">
        <v>315</v>
      </c>
      <c r="B88" s="9" t="s">
        <v>40</v>
      </c>
    </row>
    <row r="89" spans="1:2" ht="13" x14ac:dyDescent="0.15">
      <c r="A89" s="9" t="s">
        <v>316</v>
      </c>
      <c r="B89" s="9" t="s">
        <v>40</v>
      </c>
    </row>
    <row r="90" spans="1:2" ht="13" x14ac:dyDescent="0.15">
      <c r="A90" s="9"/>
    </row>
    <row r="91" spans="1:2" ht="13" x14ac:dyDescent="0.15">
      <c r="A91" s="9" t="s">
        <v>317</v>
      </c>
      <c r="B91" s="9" t="s">
        <v>22</v>
      </c>
    </row>
    <row r="92" spans="1:2" ht="13" x14ac:dyDescent="0.15">
      <c r="A92" s="9" t="s">
        <v>318</v>
      </c>
      <c r="B92" s="9" t="s">
        <v>25</v>
      </c>
    </row>
    <row r="93" spans="1:2" ht="13" x14ac:dyDescent="0.15">
      <c r="A93" s="9" t="s">
        <v>319</v>
      </c>
      <c r="B93" s="9" t="s">
        <v>28</v>
      </c>
    </row>
    <row r="94" spans="1:2" ht="13" x14ac:dyDescent="0.15">
      <c r="A94" s="9" t="s">
        <v>320</v>
      </c>
      <c r="B94" s="9" t="s">
        <v>31</v>
      </c>
    </row>
    <row r="95" spans="1:2" ht="13" x14ac:dyDescent="0.15">
      <c r="A95" s="9"/>
    </row>
    <row r="96" spans="1:2" ht="13" x14ac:dyDescent="0.15">
      <c r="A96" s="9" t="s">
        <v>321</v>
      </c>
      <c r="B96" s="9" t="s">
        <v>18</v>
      </c>
    </row>
    <row r="97" spans="1:2" ht="13" x14ac:dyDescent="0.15">
      <c r="A97" s="9" t="s">
        <v>322</v>
      </c>
      <c r="B97" s="9" t="s">
        <v>14</v>
      </c>
    </row>
    <row r="98" spans="1:2" ht="13" x14ac:dyDescent="0.15">
      <c r="A98" s="9" t="s">
        <v>323</v>
      </c>
      <c r="B98" s="9" t="s">
        <v>10</v>
      </c>
    </row>
    <row r="99" spans="1:2" ht="13" x14ac:dyDescent="0.15">
      <c r="A99" s="9" t="s">
        <v>324</v>
      </c>
      <c r="B99" s="9" t="s">
        <v>6</v>
      </c>
    </row>
    <row r="100" spans="1:2" ht="13" x14ac:dyDescent="0.15">
      <c r="A100" s="9"/>
    </row>
    <row r="101" spans="1:2" ht="13" x14ac:dyDescent="0.15">
      <c r="A101" s="9"/>
    </row>
    <row r="102" spans="1:2" ht="13" x14ac:dyDescent="0.15">
      <c r="A102" s="9"/>
    </row>
    <row r="103" spans="1:2" ht="13" x14ac:dyDescent="0.15">
      <c r="A103" s="9"/>
    </row>
    <row r="104" spans="1:2" ht="13" x14ac:dyDescent="0.15">
      <c r="A104" s="9"/>
    </row>
    <row r="105" spans="1:2" ht="13" x14ac:dyDescent="0.15">
      <c r="A105" s="9"/>
    </row>
    <row r="106" spans="1:2" ht="13" x14ac:dyDescent="0.15">
      <c r="A106" s="9"/>
    </row>
    <row r="107" spans="1:2" ht="13" x14ac:dyDescent="0.15">
      <c r="A107" s="9"/>
    </row>
    <row r="108" spans="1:2" ht="13" x14ac:dyDescent="0.15">
      <c r="A108" s="9"/>
    </row>
    <row r="109" spans="1:2" ht="13" x14ac:dyDescent="0.15">
      <c r="A109" s="9"/>
    </row>
    <row r="110" spans="1:2" ht="13" x14ac:dyDescent="0.15">
      <c r="A110" s="9"/>
    </row>
    <row r="111" spans="1:2" ht="13" x14ac:dyDescent="0.15">
      <c r="A111" s="9"/>
    </row>
    <row r="112" spans="1:2" ht="13" x14ac:dyDescent="0.15">
      <c r="A112" s="9"/>
    </row>
    <row r="113" spans="1:1" ht="13" x14ac:dyDescent="0.15">
      <c r="A113" s="9"/>
    </row>
    <row r="114" spans="1:1" ht="13" x14ac:dyDescent="0.15">
      <c r="A114" s="9"/>
    </row>
    <row r="115" spans="1:1" ht="13" x14ac:dyDescent="0.15">
      <c r="A115" s="9"/>
    </row>
    <row r="116" spans="1:1" ht="13" x14ac:dyDescent="0.15">
      <c r="A116" s="9"/>
    </row>
    <row r="117" spans="1:1" ht="13" x14ac:dyDescent="0.15">
      <c r="A117" s="9"/>
    </row>
    <row r="118" spans="1:1" ht="13" x14ac:dyDescent="0.15">
      <c r="A118" s="9"/>
    </row>
    <row r="119" spans="1:1" ht="13" x14ac:dyDescent="0.15">
      <c r="A119" s="9"/>
    </row>
    <row r="120" spans="1:1" ht="13" x14ac:dyDescent="0.15">
      <c r="A120" s="9"/>
    </row>
    <row r="121" spans="1:1" ht="13" x14ac:dyDescent="0.15">
      <c r="A121" s="9"/>
    </row>
    <row r="122" spans="1:1" ht="13" x14ac:dyDescent="0.15">
      <c r="A122" s="9"/>
    </row>
    <row r="123" spans="1:1" ht="13" x14ac:dyDescent="0.15">
      <c r="A123" s="9"/>
    </row>
    <row r="124" spans="1:1" ht="13" x14ac:dyDescent="0.15">
      <c r="A124" s="9"/>
    </row>
    <row r="125" spans="1:1" ht="13" x14ac:dyDescent="0.15">
      <c r="A125" s="9"/>
    </row>
    <row r="126" spans="1:1" ht="13" x14ac:dyDescent="0.15">
      <c r="A126" s="9"/>
    </row>
    <row r="127" spans="1:1" ht="13" x14ac:dyDescent="0.15">
      <c r="A127" s="9"/>
    </row>
    <row r="128" spans="1:1" ht="13" x14ac:dyDescent="0.15">
      <c r="A128" s="9"/>
    </row>
    <row r="129" spans="1:1" ht="13" x14ac:dyDescent="0.15">
      <c r="A129" s="9"/>
    </row>
    <row r="130" spans="1:1" ht="13" x14ac:dyDescent="0.15">
      <c r="A130" s="9"/>
    </row>
    <row r="131" spans="1:1" ht="13" x14ac:dyDescent="0.15">
      <c r="A131" s="9"/>
    </row>
    <row r="132" spans="1:1" ht="13" x14ac:dyDescent="0.15">
      <c r="A132" s="9"/>
    </row>
    <row r="133" spans="1:1" ht="13" x14ac:dyDescent="0.15">
      <c r="A133" s="9"/>
    </row>
    <row r="134" spans="1:1" ht="13" x14ac:dyDescent="0.15">
      <c r="A134" s="9"/>
    </row>
    <row r="135" spans="1:1" ht="13" x14ac:dyDescent="0.15">
      <c r="A135" s="9"/>
    </row>
    <row r="136" spans="1:1" ht="13" x14ac:dyDescent="0.15">
      <c r="A136" s="9"/>
    </row>
    <row r="137" spans="1:1" ht="13" x14ac:dyDescent="0.15">
      <c r="A137" s="9"/>
    </row>
    <row r="138" spans="1:1" ht="13" x14ac:dyDescent="0.15">
      <c r="A138" s="9"/>
    </row>
    <row r="139" spans="1:1" ht="13" x14ac:dyDescent="0.15">
      <c r="A139" s="9"/>
    </row>
    <row r="140" spans="1:1" ht="13" x14ac:dyDescent="0.15">
      <c r="A140" s="9"/>
    </row>
    <row r="141" spans="1:1" ht="13" x14ac:dyDescent="0.15">
      <c r="A141" s="9"/>
    </row>
    <row r="142" spans="1:1" ht="13" x14ac:dyDescent="0.15">
      <c r="A142" s="9"/>
    </row>
    <row r="143" spans="1:1" ht="13" x14ac:dyDescent="0.15">
      <c r="A143" s="9"/>
    </row>
    <row r="144" spans="1:1" ht="13" x14ac:dyDescent="0.15">
      <c r="A144" s="9"/>
    </row>
    <row r="145" spans="1:1" ht="13" x14ac:dyDescent="0.15">
      <c r="A145" s="9"/>
    </row>
    <row r="146" spans="1:1" ht="13" x14ac:dyDescent="0.15">
      <c r="A146" s="9"/>
    </row>
    <row r="147" spans="1:1" ht="13" x14ac:dyDescent="0.15">
      <c r="A147" s="9"/>
    </row>
    <row r="148" spans="1:1" ht="13" x14ac:dyDescent="0.15">
      <c r="A148" s="9"/>
    </row>
    <row r="149" spans="1:1" ht="13" x14ac:dyDescent="0.15">
      <c r="A149" s="9"/>
    </row>
    <row r="150" spans="1:1" ht="13" x14ac:dyDescent="0.15">
      <c r="A150" s="9"/>
    </row>
    <row r="151" spans="1:1" ht="13" x14ac:dyDescent="0.15">
      <c r="A151" s="9"/>
    </row>
    <row r="152" spans="1:1" ht="13" x14ac:dyDescent="0.15">
      <c r="A152" s="9"/>
    </row>
    <row r="153" spans="1:1" ht="13" x14ac:dyDescent="0.15">
      <c r="A153" s="9"/>
    </row>
    <row r="154" spans="1:1" ht="13" x14ac:dyDescent="0.15">
      <c r="A154" s="9"/>
    </row>
    <row r="155" spans="1:1" ht="13" x14ac:dyDescent="0.15">
      <c r="A155" s="9"/>
    </row>
    <row r="156" spans="1:1" ht="13" x14ac:dyDescent="0.15">
      <c r="A156" s="9"/>
    </row>
    <row r="157" spans="1:1" ht="13" x14ac:dyDescent="0.15">
      <c r="A157" s="9"/>
    </row>
    <row r="158" spans="1:1" ht="13" x14ac:dyDescent="0.15">
      <c r="A158" s="9"/>
    </row>
    <row r="159" spans="1:1" ht="13" x14ac:dyDescent="0.15">
      <c r="A159" s="9"/>
    </row>
    <row r="160" spans="1:1" ht="13" x14ac:dyDescent="0.15">
      <c r="A160" s="9"/>
    </row>
    <row r="161" spans="1:1" ht="13" x14ac:dyDescent="0.15">
      <c r="A161" s="9"/>
    </row>
    <row r="162" spans="1:1" ht="13" x14ac:dyDescent="0.15">
      <c r="A162" s="9"/>
    </row>
    <row r="163" spans="1:1" ht="13" x14ac:dyDescent="0.15">
      <c r="A163" s="9"/>
    </row>
    <row r="164" spans="1:1" ht="13" x14ac:dyDescent="0.15">
      <c r="A164" s="9"/>
    </row>
    <row r="165" spans="1:1" ht="13" x14ac:dyDescent="0.15">
      <c r="A165" s="9"/>
    </row>
    <row r="166" spans="1:1" ht="13" x14ac:dyDescent="0.15">
      <c r="A166" s="9"/>
    </row>
    <row r="167" spans="1:1" ht="13" x14ac:dyDescent="0.15">
      <c r="A167" s="9"/>
    </row>
    <row r="168" spans="1:1" ht="13" x14ac:dyDescent="0.15">
      <c r="A168" s="9"/>
    </row>
    <row r="169" spans="1:1" ht="13" x14ac:dyDescent="0.15">
      <c r="A169" s="9"/>
    </row>
    <row r="170" spans="1:1" ht="13" x14ac:dyDescent="0.15">
      <c r="A170" s="9"/>
    </row>
    <row r="171" spans="1:1" ht="13" x14ac:dyDescent="0.15">
      <c r="A171" s="9"/>
    </row>
    <row r="172" spans="1:1" ht="13" x14ac:dyDescent="0.15">
      <c r="A172" s="9"/>
    </row>
    <row r="173" spans="1:1" ht="13" x14ac:dyDescent="0.15">
      <c r="A173" s="9"/>
    </row>
    <row r="174" spans="1:1" ht="13" x14ac:dyDescent="0.15">
      <c r="A174" s="9"/>
    </row>
    <row r="175" spans="1:1" ht="13" x14ac:dyDescent="0.15">
      <c r="A175" s="9"/>
    </row>
    <row r="176" spans="1:1" ht="13" x14ac:dyDescent="0.15">
      <c r="A176" s="9"/>
    </row>
    <row r="177" spans="1:1" ht="13" x14ac:dyDescent="0.15">
      <c r="A177" s="9"/>
    </row>
    <row r="178" spans="1:1" ht="13" x14ac:dyDescent="0.15">
      <c r="A178" s="9"/>
    </row>
    <row r="179" spans="1:1" ht="13" x14ac:dyDescent="0.15">
      <c r="A179" s="9"/>
    </row>
    <row r="180" spans="1:1" ht="13" x14ac:dyDescent="0.15">
      <c r="A180" s="9"/>
    </row>
    <row r="181" spans="1:1" ht="13" x14ac:dyDescent="0.15">
      <c r="A181" s="9"/>
    </row>
    <row r="182" spans="1:1" ht="13" x14ac:dyDescent="0.15">
      <c r="A182" s="9"/>
    </row>
    <row r="183" spans="1:1" ht="13" x14ac:dyDescent="0.15">
      <c r="A183" s="9"/>
    </row>
    <row r="184" spans="1:1" ht="13" x14ac:dyDescent="0.15">
      <c r="A184" s="9"/>
    </row>
    <row r="185" spans="1:1" ht="13" x14ac:dyDescent="0.15">
      <c r="A185" s="9"/>
    </row>
    <row r="186" spans="1:1" ht="13" x14ac:dyDescent="0.15">
      <c r="A186" s="9"/>
    </row>
    <row r="187" spans="1:1" ht="13" x14ac:dyDescent="0.15">
      <c r="A187" s="9"/>
    </row>
    <row r="188" spans="1:1" ht="13" x14ac:dyDescent="0.15">
      <c r="A188" s="9"/>
    </row>
    <row r="189" spans="1:1" ht="13" x14ac:dyDescent="0.15">
      <c r="A189" s="9"/>
    </row>
    <row r="190" spans="1:1" ht="13" x14ac:dyDescent="0.15">
      <c r="A190" s="9"/>
    </row>
    <row r="191" spans="1:1" ht="13" x14ac:dyDescent="0.15">
      <c r="A191" s="9"/>
    </row>
    <row r="192" spans="1:1" ht="13" x14ac:dyDescent="0.15">
      <c r="A192" s="9"/>
    </row>
    <row r="193" spans="1:1" ht="13" x14ac:dyDescent="0.15">
      <c r="A193" s="9"/>
    </row>
    <row r="194" spans="1:1" ht="13" x14ac:dyDescent="0.15">
      <c r="A194" s="9"/>
    </row>
    <row r="195" spans="1:1" ht="13" x14ac:dyDescent="0.15">
      <c r="A195" s="9"/>
    </row>
    <row r="196" spans="1:1" ht="13" x14ac:dyDescent="0.15">
      <c r="A196" s="9"/>
    </row>
    <row r="197" spans="1:1" ht="13" x14ac:dyDescent="0.15">
      <c r="A197" s="9"/>
    </row>
    <row r="198" spans="1:1" ht="13" x14ac:dyDescent="0.15">
      <c r="A198" s="9"/>
    </row>
    <row r="199" spans="1:1" ht="13" x14ac:dyDescent="0.15">
      <c r="A199" s="9"/>
    </row>
    <row r="200" spans="1:1" ht="13" x14ac:dyDescent="0.15">
      <c r="A200" s="9"/>
    </row>
    <row r="201" spans="1:1" ht="13" x14ac:dyDescent="0.15">
      <c r="A201" s="9"/>
    </row>
    <row r="202" spans="1:1" ht="13" x14ac:dyDescent="0.15">
      <c r="A202" s="9"/>
    </row>
    <row r="203" spans="1:1" ht="13" x14ac:dyDescent="0.15">
      <c r="A203" s="9"/>
    </row>
    <row r="204" spans="1:1" ht="13" x14ac:dyDescent="0.15">
      <c r="A204" s="9"/>
    </row>
    <row r="205" spans="1:1" ht="13" x14ac:dyDescent="0.15">
      <c r="A205" s="9"/>
    </row>
    <row r="206" spans="1:1" ht="13" x14ac:dyDescent="0.15">
      <c r="A206" s="9"/>
    </row>
    <row r="207" spans="1:1" ht="13" x14ac:dyDescent="0.15">
      <c r="A207" s="9"/>
    </row>
    <row r="208" spans="1:1" ht="13" x14ac:dyDescent="0.15">
      <c r="A208" s="9"/>
    </row>
    <row r="209" spans="1:1" ht="13" x14ac:dyDescent="0.15">
      <c r="A209" s="9"/>
    </row>
    <row r="210" spans="1:1" ht="13" x14ac:dyDescent="0.15">
      <c r="A210" s="9"/>
    </row>
    <row r="211" spans="1:1" ht="13" x14ac:dyDescent="0.15">
      <c r="A211" s="9"/>
    </row>
    <row r="212" spans="1:1" ht="13" x14ac:dyDescent="0.15">
      <c r="A212" s="9"/>
    </row>
    <row r="213" spans="1:1" ht="13" x14ac:dyDescent="0.15">
      <c r="A213" s="9"/>
    </row>
    <row r="214" spans="1:1" ht="13" x14ac:dyDescent="0.15">
      <c r="A214" s="9"/>
    </row>
    <row r="215" spans="1:1" ht="13" x14ac:dyDescent="0.15">
      <c r="A215" s="9"/>
    </row>
    <row r="216" spans="1:1" ht="13" x14ac:dyDescent="0.15">
      <c r="A216" s="9"/>
    </row>
    <row r="217" spans="1:1" ht="13" x14ac:dyDescent="0.15">
      <c r="A217" s="9"/>
    </row>
    <row r="218" spans="1:1" ht="13" x14ac:dyDescent="0.15">
      <c r="A218" s="9"/>
    </row>
    <row r="219" spans="1:1" ht="13" x14ac:dyDescent="0.15">
      <c r="A219" s="9"/>
    </row>
    <row r="220" spans="1:1" ht="13" x14ac:dyDescent="0.15">
      <c r="A220" s="9"/>
    </row>
    <row r="221" spans="1:1" ht="13" x14ac:dyDescent="0.15">
      <c r="A221" s="9"/>
    </row>
    <row r="222" spans="1:1" ht="13" x14ac:dyDescent="0.15">
      <c r="A222" s="9"/>
    </row>
    <row r="223" spans="1:1" ht="13" x14ac:dyDescent="0.15">
      <c r="A223" s="9"/>
    </row>
    <row r="224" spans="1:1" ht="13" x14ac:dyDescent="0.15">
      <c r="A224" s="9"/>
    </row>
    <row r="225" spans="1:1" ht="13" x14ac:dyDescent="0.15">
      <c r="A225" s="9"/>
    </row>
    <row r="226" spans="1:1" ht="13" x14ac:dyDescent="0.15">
      <c r="A226" s="9"/>
    </row>
    <row r="227" spans="1:1" ht="13" x14ac:dyDescent="0.15">
      <c r="A227" s="9"/>
    </row>
    <row r="228" spans="1:1" ht="13" x14ac:dyDescent="0.15">
      <c r="A228" s="9"/>
    </row>
    <row r="229" spans="1:1" ht="13" x14ac:dyDescent="0.15">
      <c r="A229" s="9"/>
    </row>
    <row r="230" spans="1:1" ht="13" x14ac:dyDescent="0.15">
      <c r="A230" s="9"/>
    </row>
    <row r="231" spans="1:1" ht="13" x14ac:dyDescent="0.15">
      <c r="A231" s="9"/>
    </row>
    <row r="232" spans="1:1" ht="13" x14ac:dyDescent="0.15">
      <c r="A232" s="9"/>
    </row>
    <row r="233" spans="1:1" ht="13" x14ac:dyDescent="0.15">
      <c r="A233" s="9"/>
    </row>
    <row r="234" spans="1:1" ht="13" x14ac:dyDescent="0.15">
      <c r="A234" s="9"/>
    </row>
    <row r="235" spans="1:1" ht="13" x14ac:dyDescent="0.15">
      <c r="A235" s="9"/>
    </row>
    <row r="236" spans="1:1" ht="13" x14ac:dyDescent="0.15">
      <c r="A236" s="9"/>
    </row>
    <row r="237" spans="1:1" ht="13" x14ac:dyDescent="0.15">
      <c r="A237" s="9"/>
    </row>
    <row r="238" spans="1:1" ht="13" x14ac:dyDescent="0.15">
      <c r="A238" s="9"/>
    </row>
    <row r="239" spans="1:1" ht="13" x14ac:dyDescent="0.15">
      <c r="A239" s="9"/>
    </row>
    <row r="240" spans="1:1" ht="13" x14ac:dyDescent="0.15">
      <c r="A240" s="9"/>
    </row>
    <row r="241" spans="1:1" ht="13" x14ac:dyDescent="0.15">
      <c r="A241" s="9"/>
    </row>
    <row r="242" spans="1:1" ht="13" x14ac:dyDescent="0.15">
      <c r="A242" s="9"/>
    </row>
    <row r="243" spans="1:1" ht="13" x14ac:dyDescent="0.15">
      <c r="A243" s="9"/>
    </row>
    <row r="244" spans="1:1" ht="13" x14ac:dyDescent="0.15">
      <c r="A244" s="9"/>
    </row>
    <row r="245" spans="1:1" ht="13" x14ac:dyDescent="0.15">
      <c r="A245" s="9"/>
    </row>
    <row r="246" spans="1:1" ht="13" x14ac:dyDescent="0.15">
      <c r="A246" s="9"/>
    </row>
    <row r="247" spans="1:1" ht="13" x14ac:dyDescent="0.15">
      <c r="A247" s="9"/>
    </row>
    <row r="248" spans="1:1" ht="13" x14ac:dyDescent="0.15">
      <c r="A248" s="9"/>
    </row>
    <row r="249" spans="1:1" ht="13" x14ac:dyDescent="0.15">
      <c r="A249" s="9"/>
    </row>
    <row r="250" spans="1:1" ht="13" x14ac:dyDescent="0.15">
      <c r="A250" s="9"/>
    </row>
    <row r="251" spans="1:1" ht="13" x14ac:dyDescent="0.15">
      <c r="A251" s="9"/>
    </row>
    <row r="252" spans="1:1" ht="13" x14ac:dyDescent="0.15">
      <c r="A252" s="9"/>
    </row>
    <row r="253" spans="1:1" ht="13" x14ac:dyDescent="0.15">
      <c r="A253" s="9"/>
    </row>
    <row r="254" spans="1:1" ht="13" x14ac:dyDescent="0.15">
      <c r="A254" s="9"/>
    </row>
    <row r="255" spans="1:1" ht="13" x14ac:dyDescent="0.15">
      <c r="A255" s="9"/>
    </row>
    <row r="256" spans="1:1" ht="13" x14ac:dyDescent="0.15">
      <c r="A256" s="9"/>
    </row>
    <row r="257" spans="1:1" ht="13" x14ac:dyDescent="0.15">
      <c r="A257" s="9"/>
    </row>
    <row r="258" spans="1:1" ht="13" x14ac:dyDescent="0.15">
      <c r="A258" s="9"/>
    </row>
    <row r="259" spans="1:1" ht="13" x14ac:dyDescent="0.15">
      <c r="A259" s="9"/>
    </row>
    <row r="260" spans="1:1" ht="13" x14ac:dyDescent="0.15">
      <c r="A260" s="9"/>
    </row>
    <row r="261" spans="1:1" ht="13" x14ac:dyDescent="0.15">
      <c r="A261" s="9"/>
    </row>
    <row r="262" spans="1:1" ht="13" x14ac:dyDescent="0.15">
      <c r="A262" s="9"/>
    </row>
    <row r="263" spans="1:1" ht="13" x14ac:dyDescent="0.15">
      <c r="A263" s="9"/>
    </row>
    <row r="264" spans="1:1" ht="13" x14ac:dyDescent="0.15">
      <c r="A264" s="9"/>
    </row>
    <row r="265" spans="1:1" ht="13" x14ac:dyDescent="0.15">
      <c r="A265" s="9"/>
    </row>
    <row r="266" spans="1:1" ht="13" x14ac:dyDescent="0.15">
      <c r="A266" s="9"/>
    </row>
    <row r="267" spans="1:1" ht="13" x14ac:dyDescent="0.15">
      <c r="A267" s="9"/>
    </row>
    <row r="268" spans="1:1" ht="13" x14ac:dyDescent="0.15">
      <c r="A268" s="9"/>
    </row>
    <row r="269" spans="1:1" ht="13" x14ac:dyDescent="0.15">
      <c r="A269" s="9"/>
    </row>
    <row r="270" spans="1:1" ht="13" x14ac:dyDescent="0.15">
      <c r="A270" s="9"/>
    </row>
    <row r="271" spans="1:1" ht="13" x14ac:dyDescent="0.15">
      <c r="A271" s="9"/>
    </row>
    <row r="272" spans="1:1" ht="13" x14ac:dyDescent="0.15">
      <c r="A272" s="9"/>
    </row>
    <row r="273" spans="1:1" ht="13" x14ac:dyDescent="0.15">
      <c r="A273" s="9"/>
    </row>
    <row r="274" spans="1:1" ht="13" x14ac:dyDescent="0.15">
      <c r="A274" s="9"/>
    </row>
    <row r="275" spans="1:1" ht="13" x14ac:dyDescent="0.15">
      <c r="A275" s="9"/>
    </row>
    <row r="276" spans="1:1" ht="13" x14ac:dyDescent="0.15">
      <c r="A276" s="9"/>
    </row>
    <row r="277" spans="1:1" ht="13" x14ac:dyDescent="0.15">
      <c r="A277" s="9"/>
    </row>
    <row r="278" spans="1:1" ht="13" x14ac:dyDescent="0.15">
      <c r="A278" s="9"/>
    </row>
    <row r="279" spans="1:1" ht="13" x14ac:dyDescent="0.15">
      <c r="A279" s="9"/>
    </row>
    <row r="280" spans="1:1" ht="13" x14ac:dyDescent="0.15">
      <c r="A280" s="9"/>
    </row>
    <row r="281" spans="1:1" ht="13" x14ac:dyDescent="0.15">
      <c r="A281" s="9"/>
    </row>
    <row r="282" spans="1:1" ht="13" x14ac:dyDescent="0.15">
      <c r="A282" s="9"/>
    </row>
    <row r="283" spans="1:1" ht="13" x14ac:dyDescent="0.15">
      <c r="A283" s="9"/>
    </row>
    <row r="284" spans="1:1" ht="13" x14ac:dyDescent="0.15">
      <c r="A284" s="9"/>
    </row>
    <row r="285" spans="1:1" ht="13" x14ac:dyDescent="0.15">
      <c r="A285" s="9"/>
    </row>
    <row r="286" spans="1:1" ht="13" x14ac:dyDescent="0.15">
      <c r="A286" s="9"/>
    </row>
    <row r="287" spans="1:1" ht="13" x14ac:dyDescent="0.15">
      <c r="A287" s="9"/>
    </row>
    <row r="288" spans="1:1" ht="13" x14ac:dyDescent="0.15">
      <c r="A288" s="9"/>
    </row>
    <row r="289" spans="1:1" ht="13" x14ac:dyDescent="0.15">
      <c r="A289" s="9"/>
    </row>
    <row r="290" spans="1:1" ht="13" x14ac:dyDescent="0.15">
      <c r="A290" s="9"/>
    </row>
    <row r="291" spans="1:1" ht="13" x14ac:dyDescent="0.15">
      <c r="A291" s="9"/>
    </row>
    <row r="292" spans="1:1" ht="13" x14ac:dyDescent="0.15">
      <c r="A292" s="9"/>
    </row>
    <row r="293" spans="1:1" ht="13" x14ac:dyDescent="0.15">
      <c r="A293" s="9"/>
    </row>
    <row r="294" spans="1:1" ht="13" x14ac:dyDescent="0.15">
      <c r="A294" s="9"/>
    </row>
    <row r="295" spans="1:1" ht="13" x14ac:dyDescent="0.15">
      <c r="A295" s="9"/>
    </row>
    <row r="296" spans="1:1" ht="13" x14ac:dyDescent="0.15">
      <c r="A296" s="9"/>
    </row>
    <row r="297" spans="1:1" ht="13" x14ac:dyDescent="0.15">
      <c r="A297" s="9"/>
    </row>
    <row r="298" spans="1:1" ht="13" x14ac:dyDescent="0.15">
      <c r="A298" s="9"/>
    </row>
    <row r="299" spans="1:1" ht="13" x14ac:dyDescent="0.15">
      <c r="A299" s="9"/>
    </row>
    <row r="300" spans="1:1" ht="13" x14ac:dyDescent="0.15">
      <c r="A300" s="9"/>
    </row>
    <row r="301" spans="1:1" ht="13" x14ac:dyDescent="0.15">
      <c r="A301" s="9"/>
    </row>
    <row r="302" spans="1:1" ht="13" x14ac:dyDescent="0.15">
      <c r="A302" s="9"/>
    </row>
    <row r="303" spans="1:1" ht="13" x14ac:dyDescent="0.15">
      <c r="A303" s="9"/>
    </row>
    <row r="304" spans="1:1" ht="13" x14ac:dyDescent="0.15">
      <c r="A304" s="9"/>
    </row>
    <row r="305" spans="1:1" ht="13" x14ac:dyDescent="0.15">
      <c r="A305" s="9"/>
    </row>
    <row r="306" spans="1:1" ht="13" x14ac:dyDescent="0.15">
      <c r="A306" s="9"/>
    </row>
    <row r="307" spans="1:1" ht="13" x14ac:dyDescent="0.15">
      <c r="A307" s="9"/>
    </row>
    <row r="308" spans="1:1" ht="13" x14ac:dyDescent="0.15">
      <c r="A308" s="9"/>
    </row>
    <row r="309" spans="1:1" ht="13" x14ac:dyDescent="0.15">
      <c r="A309" s="9"/>
    </row>
    <row r="310" spans="1:1" ht="13" x14ac:dyDescent="0.15">
      <c r="A310" s="9"/>
    </row>
    <row r="311" spans="1:1" ht="13" x14ac:dyDescent="0.15">
      <c r="A311" s="9"/>
    </row>
    <row r="312" spans="1:1" ht="13" x14ac:dyDescent="0.15">
      <c r="A312" s="9"/>
    </row>
    <row r="313" spans="1:1" ht="13" x14ac:dyDescent="0.15">
      <c r="A313" s="9"/>
    </row>
    <row r="314" spans="1:1" ht="13" x14ac:dyDescent="0.15">
      <c r="A314" s="9"/>
    </row>
    <row r="315" spans="1:1" ht="13" x14ac:dyDescent="0.15">
      <c r="A315" s="9"/>
    </row>
    <row r="316" spans="1:1" ht="13" x14ac:dyDescent="0.15">
      <c r="A316" s="9"/>
    </row>
    <row r="317" spans="1:1" ht="13" x14ac:dyDescent="0.15">
      <c r="A317" s="9"/>
    </row>
    <row r="318" spans="1:1" ht="13" x14ac:dyDescent="0.15">
      <c r="A318" s="9"/>
    </row>
    <row r="319" spans="1:1" ht="13" x14ac:dyDescent="0.15">
      <c r="A319" s="9"/>
    </row>
    <row r="320" spans="1:1" ht="13" x14ac:dyDescent="0.15">
      <c r="A320" s="9"/>
    </row>
    <row r="321" spans="1:1" ht="13" x14ac:dyDescent="0.15">
      <c r="A321" s="9"/>
    </row>
    <row r="322" spans="1:1" ht="13" x14ac:dyDescent="0.15">
      <c r="A322" s="9"/>
    </row>
    <row r="323" spans="1:1" ht="13" x14ac:dyDescent="0.15">
      <c r="A323" s="9"/>
    </row>
    <row r="324" spans="1:1" ht="13" x14ac:dyDescent="0.15">
      <c r="A324" s="9"/>
    </row>
    <row r="325" spans="1:1" ht="13" x14ac:dyDescent="0.15">
      <c r="A325" s="9"/>
    </row>
    <row r="326" spans="1:1" ht="13" x14ac:dyDescent="0.15">
      <c r="A326" s="9"/>
    </row>
    <row r="327" spans="1:1" ht="13" x14ac:dyDescent="0.15">
      <c r="A327" s="9"/>
    </row>
    <row r="328" spans="1:1" ht="13" x14ac:dyDescent="0.15">
      <c r="A328" s="9"/>
    </row>
    <row r="329" spans="1:1" ht="13" x14ac:dyDescent="0.15">
      <c r="A329" s="9"/>
    </row>
    <row r="330" spans="1:1" ht="13" x14ac:dyDescent="0.15">
      <c r="A330" s="9"/>
    </row>
    <row r="331" spans="1:1" ht="13" x14ac:dyDescent="0.15">
      <c r="A331" s="9"/>
    </row>
    <row r="332" spans="1:1" ht="13" x14ac:dyDescent="0.15">
      <c r="A332" s="9"/>
    </row>
    <row r="333" spans="1:1" ht="13" x14ac:dyDescent="0.15">
      <c r="A333" s="9"/>
    </row>
    <row r="334" spans="1:1" ht="13" x14ac:dyDescent="0.15">
      <c r="A334" s="9"/>
    </row>
    <row r="335" spans="1:1" ht="13" x14ac:dyDescent="0.15">
      <c r="A335" s="9"/>
    </row>
    <row r="336" spans="1:1" ht="13" x14ac:dyDescent="0.15">
      <c r="A336" s="9"/>
    </row>
    <row r="337" spans="1:1" ht="13" x14ac:dyDescent="0.15">
      <c r="A337" s="9"/>
    </row>
    <row r="338" spans="1:1" ht="13" x14ac:dyDescent="0.15">
      <c r="A338" s="9"/>
    </row>
    <row r="339" spans="1:1" ht="13" x14ac:dyDescent="0.15">
      <c r="A339" s="9"/>
    </row>
    <row r="340" spans="1:1" ht="13" x14ac:dyDescent="0.15">
      <c r="A340" s="9"/>
    </row>
    <row r="341" spans="1:1" ht="13" x14ac:dyDescent="0.15">
      <c r="A341" s="9"/>
    </row>
    <row r="342" spans="1:1" ht="13" x14ac:dyDescent="0.15">
      <c r="A342" s="9"/>
    </row>
    <row r="343" spans="1:1" ht="13" x14ac:dyDescent="0.15">
      <c r="A343" s="9"/>
    </row>
    <row r="344" spans="1:1" ht="13" x14ac:dyDescent="0.15">
      <c r="A344" s="9"/>
    </row>
    <row r="345" spans="1:1" ht="13" x14ac:dyDescent="0.15">
      <c r="A345" s="9"/>
    </row>
    <row r="346" spans="1:1" ht="13" x14ac:dyDescent="0.15">
      <c r="A346" s="9"/>
    </row>
    <row r="347" spans="1:1" ht="13" x14ac:dyDescent="0.15">
      <c r="A347" s="9"/>
    </row>
    <row r="348" spans="1:1" ht="13" x14ac:dyDescent="0.15">
      <c r="A348" s="9"/>
    </row>
    <row r="349" spans="1:1" ht="13" x14ac:dyDescent="0.15">
      <c r="A349" s="9"/>
    </row>
    <row r="350" spans="1:1" ht="13" x14ac:dyDescent="0.15">
      <c r="A350" s="9"/>
    </row>
    <row r="351" spans="1:1" ht="13" x14ac:dyDescent="0.15">
      <c r="A351" s="9"/>
    </row>
    <row r="352" spans="1:1" ht="13" x14ac:dyDescent="0.15">
      <c r="A352" s="9"/>
    </row>
    <row r="353" spans="1:1" ht="13" x14ac:dyDescent="0.15">
      <c r="A353" s="9"/>
    </row>
    <row r="354" spans="1:1" ht="13" x14ac:dyDescent="0.15">
      <c r="A354" s="9"/>
    </row>
    <row r="355" spans="1:1" ht="13" x14ac:dyDescent="0.15">
      <c r="A355" s="9"/>
    </row>
    <row r="356" spans="1:1" ht="13" x14ac:dyDescent="0.15">
      <c r="A356" s="9"/>
    </row>
    <row r="357" spans="1:1" ht="13" x14ac:dyDescent="0.15">
      <c r="A357" s="9"/>
    </row>
    <row r="358" spans="1:1" ht="13" x14ac:dyDescent="0.15">
      <c r="A358" s="9"/>
    </row>
    <row r="359" spans="1:1" ht="13" x14ac:dyDescent="0.15">
      <c r="A359" s="9"/>
    </row>
    <row r="360" spans="1:1" ht="13" x14ac:dyDescent="0.15">
      <c r="A360" s="9"/>
    </row>
    <row r="361" spans="1:1" ht="13" x14ac:dyDescent="0.15">
      <c r="A361" s="9"/>
    </row>
    <row r="362" spans="1:1" ht="13" x14ac:dyDescent="0.15">
      <c r="A362" s="9"/>
    </row>
    <row r="363" spans="1:1" ht="13" x14ac:dyDescent="0.15">
      <c r="A363" s="9"/>
    </row>
    <row r="364" spans="1:1" ht="13" x14ac:dyDescent="0.15">
      <c r="A364" s="9"/>
    </row>
    <row r="365" spans="1:1" ht="13" x14ac:dyDescent="0.15">
      <c r="A365" s="9"/>
    </row>
    <row r="366" spans="1:1" ht="13" x14ac:dyDescent="0.15">
      <c r="A366" s="9"/>
    </row>
    <row r="367" spans="1:1" ht="13" x14ac:dyDescent="0.15">
      <c r="A367" s="9"/>
    </row>
    <row r="368" spans="1:1" ht="13" x14ac:dyDescent="0.15">
      <c r="A368" s="9"/>
    </row>
    <row r="369" spans="1:1" ht="13" x14ac:dyDescent="0.15">
      <c r="A369" s="9"/>
    </row>
    <row r="370" spans="1:1" ht="13" x14ac:dyDescent="0.15">
      <c r="A370" s="9"/>
    </row>
    <row r="371" spans="1:1" ht="13" x14ac:dyDescent="0.15">
      <c r="A371" s="9"/>
    </row>
    <row r="372" spans="1:1" ht="13" x14ac:dyDescent="0.15">
      <c r="A372" s="9"/>
    </row>
    <row r="373" spans="1:1" ht="13" x14ac:dyDescent="0.15">
      <c r="A373" s="9"/>
    </row>
    <row r="374" spans="1:1" ht="13" x14ac:dyDescent="0.15">
      <c r="A374" s="9"/>
    </row>
    <row r="375" spans="1:1" ht="13" x14ac:dyDescent="0.15">
      <c r="A375" s="9"/>
    </row>
    <row r="376" spans="1:1" ht="13" x14ac:dyDescent="0.15">
      <c r="A376" s="9"/>
    </row>
    <row r="377" spans="1:1" ht="13" x14ac:dyDescent="0.15">
      <c r="A377" s="9"/>
    </row>
    <row r="378" spans="1:1" ht="13" x14ac:dyDescent="0.15">
      <c r="A378" s="9"/>
    </row>
    <row r="379" spans="1:1" ht="13" x14ac:dyDescent="0.15">
      <c r="A379" s="9"/>
    </row>
    <row r="380" spans="1:1" ht="13" x14ac:dyDescent="0.15">
      <c r="A380" s="9"/>
    </row>
    <row r="381" spans="1:1" ht="13" x14ac:dyDescent="0.15">
      <c r="A381" s="9"/>
    </row>
    <row r="382" spans="1:1" ht="13" x14ac:dyDescent="0.15">
      <c r="A382" s="9"/>
    </row>
    <row r="383" spans="1:1" ht="13" x14ac:dyDescent="0.15">
      <c r="A383" s="9"/>
    </row>
    <row r="384" spans="1:1" ht="13" x14ac:dyDescent="0.15">
      <c r="A384" s="9"/>
    </row>
    <row r="385" spans="1:1" ht="13" x14ac:dyDescent="0.15">
      <c r="A385" s="9"/>
    </row>
    <row r="386" spans="1:1" ht="13" x14ac:dyDescent="0.15">
      <c r="A386" s="9"/>
    </row>
    <row r="387" spans="1:1" ht="13" x14ac:dyDescent="0.15">
      <c r="A387" s="9"/>
    </row>
    <row r="388" spans="1:1" ht="13" x14ac:dyDescent="0.15">
      <c r="A388" s="9"/>
    </row>
    <row r="389" spans="1:1" ht="13" x14ac:dyDescent="0.15">
      <c r="A389" s="9"/>
    </row>
    <row r="390" spans="1:1" ht="13" x14ac:dyDescent="0.15">
      <c r="A390" s="9"/>
    </row>
    <row r="391" spans="1:1" ht="13" x14ac:dyDescent="0.15">
      <c r="A391" s="9"/>
    </row>
    <row r="392" spans="1:1" ht="13" x14ac:dyDescent="0.15">
      <c r="A392" s="9"/>
    </row>
    <row r="393" spans="1:1" ht="13" x14ac:dyDescent="0.15">
      <c r="A393" s="9"/>
    </row>
    <row r="394" spans="1:1" ht="13" x14ac:dyDescent="0.15">
      <c r="A394" s="9"/>
    </row>
    <row r="395" spans="1:1" ht="13" x14ac:dyDescent="0.15">
      <c r="A395" s="9"/>
    </row>
    <row r="396" spans="1:1" ht="13" x14ac:dyDescent="0.15">
      <c r="A396" s="9"/>
    </row>
    <row r="397" spans="1:1" ht="13" x14ac:dyDescent="0.15">
      <c r="A397" s="9"/>
    </row>
    <row r="398" spans="1:1" ht="13" x14ac:dyDescent="0.15">
      <c r="A398" s="9"/>
    </row>
    <row r="399" spans="1:1" ht="13" x14ac:dyDescent="0.15">
      <c r="A399" s="9"/>
    </row>
    <row r="400" spans="1:1" ht="13" x14ac:dyDescent="0.15">
      <c r="A400" s="9"/>
    </row>
    <row r="401" spans="1:1" ht="13" x14ac:dyDescent="0.15">
      <c r="A401" s="9"/>
    </row>
    <row r="402" spans="1:1" ht="13" x14ac:dyDescent="0.15">
      <c r="A402" s="9"/>
    </row>
    <row r="403" spans="1:1" ht="13" x14ac:dyDescent="0.15">
      <c r="A403" s="9"/>
    </row>
    <row r="404" spans="1:1" ht="13" x14ac:dyDescent="0.15">
      <c r="A404" s="9"/>
    </row>
    <row r="405" spans="1:1" ht="13" x14ac:dyDescent="0.15">
      <c r="A405" s="9"/>
    </row>
    <row r="406" spans="1:1" ht="13" x14ac:dyDescent="0.15">
      <c r="A406" s="9"/>
    </row>
    <row r="407" spans="1:1" ht="13" x14ac:dyDescent="0.15">
      <c r="A407" s="9"/>
    </row>
    <row r="408" spans="1:1" ht="13" x14ac:dyDescent="0.15">
      <c r="A408" s="9"/>
    </row>
    <row r="409" spans="1:1" ht="13" x14ac:dyDescent="0.15">
      <c r="A409" s="9"/>
    </row>
    <row r="410" spans="1:1" ht="13" x14ac:dyDescent="0.15">
      <c r="A410" s="9"/>
    </row>
    <row r="411" spans="1:1" ht="13" x14ac:dyDescent="0.15">
      <c r="A411" s="9"/>
    </row>
    <row r="412" spans="1:1" ht="13" x14ac:dyDescent="0.15">
      <c r="A412" s="9"/>
    </row>
    <row r="413" spans="1:1" ht="13" x14ac:dyDescent="0.15">
      <c r="A413" s="9"/>
    </row>
    <row r="414" spans="1:1" ht="13" x14ac:dyDescent="0.15">
      <c r="A414" s="9"/>
    </row>
    <row r="415" spans="1:1" ht="13" x14ac:dyDescent="0.15">
      <c r="A415" s="9"/>
    </row>
    <row r="416" spans="1:1" ht="13" x14ac:dyDescent="0.15">
      <c r="A416" s="9"/>
    </row>
    <row r="417" spans="1:1" ht="13" x14ac:dyDescent="0.15">
      <c r="A417" s="9"/>
    </row>
    <row r="418" spans="1:1" ht="13" x14ac:dyDescent="0.15">
      <c r="A418" s="9"/>
    </row>
    <row r="419" spans="1:1" ht="13" x14ac:dyDescent="0.15">
      <c r="A419" s="9"/>
    </row>
    <row r="420" spans="1:1" ht="13" x14ac:dyDescent="0.15">
      <c r="A420" s="9"/>
    </row>
    <row r="421" spans="1:1" ht="13" x14ac:dyDescent="0.15">
      <c r="A421" s="9"/>
    </row>
    <row r="422" spans="1:1" ht="13" x14ac:dyDescent="0.15">
      <c r="A422" s="9"/>
    </row>
    <row r="423" spans="1:1" ht="13" x14ac:dyDescent="0.15">
      <c r="A423" s="9"/>
    </row>
    <row r="424" spans="1:1" ht="13" x14ac:dyDescent="0.15">
      <c r="A424" s="9"/>
    </row>
    <row r="425" spans="1:1" ht="13" x14ac:dyDescent="0.15">
      <c r="A425" s="9"/>
    </row>
    <row r="426" spans="1:1" ht="13" x14ac:dyDescent="0.15">
      <c r="A426" s="9"/>
    </row>
    <row r="427" spans="1:1" ht="13" x14ac:dyDescent="0.15">
      <c r="A427" s="9"/>
    </row>
    <row r="428" spans="1:1" ht="13" x14ac:dyDescent="0.15">
      <c r="A428" s="9"/>
    </row>
    <row r="429" spans="1:1" ht="13" x14ac:dyDescent="0.15">
      <c r="A429" s="9"/>
    </row>
    <row r="430" spans="1:1" ht="13" x14ac:dyDescent="0.15">
      <c r="A430" s="9"/>
    </row>
    <row r="431" spans="1:1" ht="13" x14ac:dyDescent="0.15">
      <c r="A431" s="9"/>
    </row>
    <row r="432" spans="1:1" ht="13" x14ac:dyDescent="0.15">
      <c r="A432" s="9"/>
    </row>
    <row r="433" spans="1:1" ht="13" x14ac:dyDescent="0.15">
      <c r="A433" s="9"/>
    </row>
    <row r="434" spans="1:1" ht="13" x14ac:dyDescent="0.15">
      <c r="A434" s="9"/>
    </row>
    <row r="435" spans="1:1" ht="13" x14ac:dyDescent="0.15">
      <c r="A435" s="9"/>
    </row>
    <row r="436" spans="1:1" ht="13" x14ac:dyDescent="0.15">
      <c r="A436" s="9"/>
    </row>
    <row r="437" spans="1:1" ht="13" x14ac:dyDescent="0.15">
      <c r="A437" s="9"/>
    </row>
    <row r="438" spans="1:1" ht="13" x14ac:dyDescent="0.15">
      <c r="A438" s="9"/>
    </row>
    <row r="439" spans="1:1" ht="13" x14ac:dyDescent="0.15">
      <c r="A439" s="9"/>
    </row>
    <row r="440" spans="1:1" ht="13" x14ac:dyDescent="0.15">
      <c r="A440" s="9"/>
    </row>
    <row r="441" spans="1:1" ht="13" x14ac:dyDescent="0.15">
      <c r="A441" s="9"/>
    </row>
    <row r="442" spans="1:1" ht="13" x14ac:dyDescent="0.15">
      <c r="A442" s="9"/>
    </row>
    <row r="443" spans="1:1" ht="13" x14ac:dyDescent="0.15">
      <c r="A443" s="9"/>
    </row>
    <row r="444" spans="1:1" ht="13" x14ac:dyDescent="0.15">
      <c r="A444" s="9"/>
    </row>
    <row r="445" spans="1:1" ht="13" x14ac:dyDescent="0.15">
      <c r="A445" s="9"/>
    </row>
    <row r="446" spans="1:1" ht="13" x14ac:dyDescent="0.15">
      <c r="A446" s="9"/>
    </row>
    <row r="447" spans="1:1" ht="13" x14ac:dyDescent="0.15">
      <c r="A447" s="9"/>
    </row>
    <row r="448" spans="1:1" ht="13" x14ac:dyDescent="0.15">
      <c r="A448" s="9"/>
    </row>
    <row r="449" spans="1:1" ht="13" x14ac:dyDescent="0.15">
      <c r="A449" s="9"/>
    </row>
    <row r="450" spans="1:1" ht="13" x14ac:dyDescent="0.15">
      <c r="A450" s="9"/>
    </row>
    <row r="451" spans="1:1" ht="13" x14ac:dyDescent="0.15">
      <c r="A451" s="9"/>
    </row>
    <row r="452" spans="1:1" ht="13" x14ac:dyDescent="0.15">
      <c r="A452" s="9"/>
    </row>
    <row r="453" spans="1:1" ht="13" x14ac:dyDescent="0.15">
      <c r="A453" s="9"/>
    </row>
    <row r="454" spans="1:1" ht="13" x14ac:dyDescent="0.15">
      <c r="A454" s="9"/>
    </row>
    <row r="455" spans="1:1" ht="13" x14ac:dyDescent="0.15">
      <c r="A455" s="9"/>
    </row>
    <row r="456" spans="1:1" ht="13" x14ac:dyDescent="0.15">
      <c r="A456" s="9"/>
    </row>
    <row r="457" spans="1:1" ht="13" x14ac:dyDescent="0.15">
      <c r="A457" s="9"/>
    </row>
    <row r="458" spans="1:1" ht="13" x14ac:dyDescent="0.15">
      <c r="A458" s="9"/>
    </row>
    <row r="459" spans="1:1" ht="13" x14ac:dyDescent="0.15">
      <c r="A459" s="9"/>
    </row>
    <row r="460" spans="1:1" ht="13" x14ac:dyDescent="0.15">
      <c r="A460" s="9"/>
    </row>
    <row r="461" spans="1:1" ht="13" x14ac:dyDescent="0.15">
      <c r="A461" s="9"/>
    </row>
    <row r="462" spans="1:1" ht="13" x14ac:dyDescent="0.15">
      <c r="A462" s="9"/>
    </row>
    <row r="463" spans="1:1" ht="13" x14ac:dyDescent="0.15">
      <c r="A463" s="9"/>
    </row>
    <row r="464" spans="1:1" ht="13" x14ac:dyDescent="0.15">
      <c r="A464" s="9"/>
    </row>
    <row r="465" spans="1:1" ht="13" x14ac:dyDescent="0.15">
      <c r="A465" s="9"/>
    </row>
    <row r="466" spans="1:1" ht="13" x14ac:dyDescent="0.15">
      <c r="A466" s="9"/>
    </row>
    <row r="467" spans="1:1" ht="13" x14ac:dyDescent="0.15">
      <c r="A467" s="9"/>
    </row>
    <row r="468" spans="1:1" ht="13" x14ac:dyDescent="0.15">
      <c r="A468" s="9"/>
    </row>
    <row r="469" spans="1:1" ht="13" x14ac:dyDescent="0.15">
      <c r="A469" s="9"/>
    </row>
    <row r="470" spans="1:1" ht="13" x14ac:dyDescent="0.15">
      <c r="A470" s="9"/>
    </row>
    <row r="471" spans="1:1" ht="13" x14ac:dyDescent="0.15">
      <c r="A471" s="9"/>
    </row>
    <row r="472" spans="1:1" ht="13" x14ac:dyDescent="0.15">
      <c r="A472" s="9"/>
    </row>
    <row r="473" spans="1:1" ht="13" x14ac:dyDescent="0.15">
      <c r="A473" s="9"/>
    </row>
    <row r="474" spans="1:1" ht="13" x14ac:dyDescent="0.15">
      <c r="A474" s="9"/>
    </row>
    <row r="475" spans="1:1" ht="13" x14ac:dyDescent="0.15">
      <c r="A475" s="9"/>
    </row>
    <row r="476" spans="1:1" ht="13" x14ac:dyDescent="0.15">
      <c r="A476" s="9"/>
    </row>
    <row r="477" spans="1:1" ht="13" x14ac:dyDescent="0.15">
      <c r="A477" s="9"/>
    </row>
    <row r="478" spans="1:1" ht="13" x14ac:dyDescent="0.15">
      <c r="A478" s="9"/>
    </row>
    <row r="479" spans="1:1" ht="13" x14ac:dyDescent="0.15">
      <c r="A479" s="9"/>
    </row>
    <row r="480" spans="1:1" ht="13" x14ac:dyDescent="0.15">
      <c r="A480" s="9"/>
    </row>
    <row r="481" spans="1:1" ht="13" x14ac:dyDescent="0.15">
      <c r="A481" s="9"/>
    </row>
    <row r="482" spans="1:1" ht="13" x14ac:dyDescent="0.15">
      <c r="A482" s="9"/>
    </row>
    <row r="483" spans="1:1" ht="13" x14ac:dyDescent="0.15">
      <c r="A483" s="9"/>
    </row>
    <row r="484" spans="1:1" ht="13" x14ac:dyDescent="0.15">
      <c r="A484" s="9"/>
    </row>
    <row r="485" spans="1:1" ht="13" x14ac:dyDescent="0.15">
      <c r="A485" s="9"/>
    </row>
    <row r="486" spans="1:1" ht="13" x14ac:dyDescent="0.15">
      <c r="A486" s="9"/>
    </row>
    <row r="487" spans="1:1" ht="13" x14ac:dyDescent="0.15">
      <c r="A487" s="9"/>
    </row>
    <row r="488" spans="1:1" ht="13" x14ac:dyDescent="0.15">
      <c r="A488" s="9"/>
    </row>
    <row r="489" spans="1:1" ht="13" x14ac:dyDescent="0.15">
      <c r="A489" s="9"/>
    </row>
    <row r="490" spans="1:1" ht="13" x14ac:dyDescent="0.15">
      <c r="A490" s="9"/>
    </row>
    <row r="491" spans="1:1" ht="13" x14ac:dyDescent="0.15">
      <c r="A491" s="9"/>
    </row>
    <row r="492" spans="1:1" ht="13" x14ac:dyDescent="0.15">
      <c r="A492" s="9"/>
    </row>
    <row r="493" spans="1:1" ht="13" x14ac:dyDescent="0.15">
      <c r="A493" s="9"/>
    </row>
    <row r="494" spans="1:1" ht="13" x14ac:dyDescent="0.15">
      <c r="A494" s="9"/>
    </row>
    <row r="495" spans="1:1" ht="13" x14ac:dyDescent="0.15">
      <c r="A495" s="9"/>
    </row>
    <row r="496" spans="1:1" ht="13" x14ac:dyDescent="0.15">
      <c r="A496" s="9"/>
    </row>
    <row r="497" spans="1:1" ht="13" x14ac:dyDescent="0.15">
      <c r="A497" s="9"/>
    </row>
    <row r="498" spans="1:1" ht="13" x14ac:dyDescent="0.15">
      <c r="A498" s="9"/>
    </row>
    <row r="499" spans="1:1" ht="13" x14ac:dyDescent="0.15">
      <c r="A499" s="9"/>
    </row>
    <row r="500" spans="1:1" ht="13" x14ac:dyDescent="0.15">
      <c r="A500" s="9"/>
    </row>
    <row r="501" spans="1:1" ht="13" x14ac:dyDescent="0.15">
      <c r="A501" s="9"/>
    </row>
    <row r="502" spans="1:1" ht="13" x14ac:dyDescent="0.15">
      <c r="A502" s="9"/>
    </row>
    <row r="503" spans="1:1" ht="13" x14ac:dyDescent="0.15">
      <c r="A503" s="9"/>
    </row>
    <row r="504" spans="1:1" ht="13" x14ac:dyDescent="0.15">
      <c r="A504" s="9"/>
    </row>
    <row r="505" spans="1:1" ht="13" x14ac:dyDescent="0.15">
      <c r="A505" s="9"/>
    </row>
    <row r="506" spans="1:1" ht="13" x14ac:dyDescent="0.15">
      <c r="A506" s="9"/>
    </row>
    <row r="507" spans="1:1" ht="13" x14ac:dyDescent="0.15">
      <c r="A507" s="9"/>
    </row>
    <row r="508" spans="1:1" ht="13" x14ac:dyDescent="0.15">
      <c r="A508" s="9"/>
    </row>
    <row r="509" spans="1:1" ht="13" x14ac:dyDescent="0.15">
      <c r="A509" s="9"/>
    </row>
    <row r="510" spans="1:1" ht="13" x14ac:dyDescent="0.15">
      <c r="A510" s="9"/>
    </row>
    <row r="511" spans="1:1" ht="13" x14ac:dyDescent="0.15">
      <c r="A511" s="9"/>
    </row>
    <row r="512" spans="1:1" ht="13" x14ac:dyDescent="0.15">
      <c r="A512" s="9"/>
    </row>
    <row r="513" spans="1:1" ht="13" x14ac:dyDescent="0.15">
      <c r="A513" s="9"/>
    </row>
    <row r="514" spans="1:1" ht="13" x14ac:dyDescent="0.15">
      <c r="A514" s="9"/>
    </row>
    <row r="515" spans="1:1" ht="13" x14ac:dyDescent="0.15">
      <c r="A515" s="9"/>
    </row>
    <row r="516" spans="1:1" ht="13" x14ac:dyDescent="0.15">
      <c r="A516" s="9"/>
    </row>
    <row r="517" spans="1:1" ht="13" x14ac:dyDescent="0.15">
      <c r="A517" s="9"/>
    </row>
    <row r="518" spans="1:1" ht="13" x14ac:dyDescent="0.15">
      <c r="A518" s="9"/>
    </row>
    <row r="519" spans="1:1" ht="13" x14ac:dyDescent="0.15">
      <c r="A519" s="9"/>
    </row>
    <row r="520" spans="1:1" ht="13" x14ac:dyDescent="0.15">
      <c r="A520" s="9"/>
    </row>
    <row r="521" spans="1:1" ht="13" x14ac:dyDescent="0.15">
      <c r="A521" s="9"/>
    </row>
    <row r="522" spans="1:1" ht="13" x14ac:dyDescent="0.15">
      <c r="A522" s="9"/>
    </row>
    <row r="523" spans="1:1" ht="13" x14ac:dyDescent="0.15">
      <c r="A523" s="9"/>
    </row>
    <row r="524" spans="1:1" ht="13" x14ac:dyDescent="0.15">
      <c r="A524" s="9"/>
    </row>
    <row r="525" spans="1:1" ht="13" x14ac:dyDescent="0.15">
      <c r="A525" s="9"/>
    </row>
    <row r="526" spans="1:1" ht="13" x14ac:dyDescent="0.15">
      <c r="A526" s="9"/>
    </row>
    <row r="527" spans="1:1" ht="13" x14ac:dyDescent="0.15">
      <c r="A527" s="9"/>
    </row>
    <row r="528" spans="1:1" ht="13" x14ac:dyDescent="0.15">
      <c r="A528" s="9"/>
    </row>
    <row r="529" spans="1:1" ht="13" x14ac:dyDescent="0.15">
      <c r="A529" s="9"/>
    </row>
    <row r="530" spans="1:1" ht="13" x14ac:dyDescent="0.15">
      <c r="A530" s="9"/>
    </row>
    <row r="531" spans="1:1" ht="13" x14ac:dyDescent="0.15">
      <c r="A531" s="9"/>
    </row>
    <row r="532" spans="1:1" ht="13" x14ac:dyDescent="0.15">
      <c r="A532" s="9"/>
    </row>
    <row r="533" spans="1:1" ht="13" x14ac:dyDescent="0.15">
      <c r="A533" s="9"/>
    </row>
    <row r="534" spans="1:1" ht="13" x14ac:dyDescent="0.15">
      <c r="A534" s="9"/>
    </row>
    <row r="535" spans="1:1" ht="13" x14ac:dyDescent="0.15">
      <c r="A535" s="9"/>
    </row>
    <row r="536" spans="1:1" ht="13" x14ac:dyDescent="0.15">
      <c r="A536" s="9"/>
    </row>
    <row r="537" spans="1:1" ht="13" x14ac:dyDescent="0.15">
      <c r="A537" s="9"/>
    </row>
    <row r="538" spans="1:1" ht="13" x14ac:dyDescent="0.15">
      <c r="A538" s="9"/>
    </row>
    <row r="539" spans="1:1" ht="13" x14ac:dyDescent="0.15">
      <c r="A539" s="9"/>
    </row>
    <row r="540" spans="1:1" ht="13" x14ac:dyDescent="0.15">
      <c r="A540" s="9"/>
    </row>
    <row r="541" spans="1:1" ht="13" x14ac:dyDescent="0.15">
      <c r="A541" s="9"/>
    </row>
    <row r="542" spans="1:1" ht="13" x14ac:dyDescent="0.15">
      <c r="A542" s="9"/>
    </row>
    <row r="543" spans="1:1" ht="13" x14ac:dyDescent="0.15">
      <c r="A543" s="9"/>
    </row>
    <row r="544" spans="1:1" ht="13" x14ac:dyDescent="0.15">
      <c r="A544" s="9"/>
    </row>
    <row r="545" spans="1:1" ht="13" x14ac:dyDescent="0.15">
      <c r="A545" s="9"/>
    </row>
    <row r="546" spans="1:1" ht="13" x14ac:dyDescent="0.15">
      <c r="A546" s="9"/>
    </row>
    <row r="547" spans="1:1" ht="13" x14ac:dyDescent="0.15">
      <c r="A547" s="9"/>
    </row>
    <row r="548" spans="1:1" ht="13" x14ac:dyDescent="0.15">
      <c r="A548" s="9"/>
    </row>
    <row r="549" spans="1:1" ht="13" x14ac:dyDescent="0.15">
      <c r="A549" s="9"/>
    </row>
    <row r="550" spans="1:1" ht="13" x14ac:dyDescent="0.15">
      <c r="A550" s="9"/>
    </row>
    <row r="551" spans="1:1" ht="13" x14ac:dyDescent="0.15">
      <c r="A551" s="9"/>
    </row>
    <row r="552" spans="1:1" ht="13" x14ac:dyDescent="0.15">
      <c r="A552" s="9"/>
    </row>
    <row r="553" spans="1:1" ht="13" x14ac:dyDescent="0.15">
      <c r="A553" s="9"/>
    </row>
    <row r="554" spans="1:1" ht="13" x14ac:dyDescent="0.15">
      <c r="A554" s="9"/>
    </row>
    <row r="555" spans="1:1" ht="13" x14ac:dyDescent="0.15">
      <c r="A555" s="9"/>
    </row>
    <row r="556" spans="1:1" ht="13" x14ac:dyDescent="0.15">
      <c r="A556" s="9"/>
    </row>
    <row r="557" spans="1:1" ht="13" x14ac:dyDescent="0.15">
      <c r="A557" s="9"/>
    </row>
    <row r="558" spans="1:1" ht="13" x14ac:dyDescent="0.15">
      <c r="A558" s="9"/>
    </row>
    <row r="559" spans="1:1" ht="13" x14ac:dyDescent="0.15">
      <c r="A559" s="9"/>
    </row>
    <row r="560" spans="1:1" ht="13" x14ac:dyDescent="0.15">
      <c r="A560" s="9"/>
    </row>
    <row r="561" spans="1:1" ht="13" x14ac:dyDescent="0.15">
      <c r="A561" s="9"/>
    </row>
    <row r="562" spans="1:1" ht="13" x14ac:dyDescent="0.15">
      <c r="A562" s="9"/>
    </row>
    <row r="563" spans="1:1" ht="13" x14ac:dyDescent="0.15">
      <c r="A563" s="9"/>
    </row>
    <row r="564" spans="1:1" ht="13" x14ac:dyDescent="0.15">
      <c r="A564" s="9"/>
    </row>
    <row r="565" spans="1:1" ht="13" x14ac:dyDescent="0.15">
      <c r="A565" s="9"/>
    </row>
    <row r="566" spans="1:1" ht="13" x14ac:dyDescent="0.15">
      <c r="A566" s="9"/>
    </row>
    <row r="567" spans="1:1" ht="13" x14ac:dyDescent="0.15">
      <c r="A567" s="9"/>
    </row>
    <row r="568" spans="1:1" ht="13" x14ac:dyDescent="0.15">
      <c r="A568" s="9"/>
    </row>
    <row r="569" spans="1:1" ht="13" x14ac:dyDescent="0.15">
      <c r="A569" s="9"/>
    </row>
    <row r="570" spans="1:1" ht="13" x14ac:dyDescent="0.15">
      <c r="A570" s="9"/>
    </row>
    <row r="571" spans="1:1" ht="13" x14ac:dyDescent="0.15">
      <c r="A571" s="9"/>
    </row>
    <row r="572" spans="1:1" ht="13" x14ac:dyDescent="0.15">
      <c r="A572" s="9"/>
    </row>
    <row r="573" spans="1:1" ht="13" x14ac:dyDescent="0.15">
      <c r="A573" s="9"/>
    </row>
    <row r="574" spans="1:1" ht="13" x14ac:dyDescent="0.15">
      <c r="A574" s="9"/>
    </row>
    <row r="575" spans="1:1" ht="13" x14ac:dyDescent="0.15">
      <c r="A575" s="9"/>
    </row>
    <row r="576" spans="1:1" ht="13" x14ac:dyDescent="0.15">
      <c r="A576" s="9"/>
    </row>
    <row r="577" spans="1:1" ht="13" x14ac:dyDescent="0.15">
      <c r="A577" s="9"/>
    </row>
    <row r="578" spans="1:1" ht="13" x14ac:dyDescent="0.15">
      <c r="A578" s="9"/>
    </row>
    <row r="579" spans="1:1" ht="13" x14ac:dyDescent="0.15">
      <c r="A579" s="9"/>
    </row>
    <row r="580" spans="1:1" ht="13" x14ac:dyDescent="0.15">
      <c r="A580" s="9"/>
    </row>
    <row r="581" spans="1:1" ht="13" x14ac:dyDescent="0.15">
      <c r="A581" s="9"/>
    </row>
    <row r="582" spans="1:1" ht="13" x14ac:dyDescent="0.15">
      <c r="A582" s="9"/>
    </row>
    <row r="583" spans="1:1" ht="13" x14ac:dyDescent="0.15">
      <c r="A583" s="9"/>
    </row>
    <row r="584" spans="1:1" ht="13" x14ac:dyDescent="0.15">
      <c r="A584" s="9"/>
    </row>
    <row r="585" spans="1:1" ht="13" x14ac:dyDescent="0.15">
      <c r="A585" s="9"/>
    </row>
    <row r="586" spans="1:1" ht="13" x14ac:dyDescent="0.15">
      <c r="A586" s="9"/>
    </row>
    <row r="587" spans="1:1" ht="13" x14ac:dyDescent="0.15">
      <c r="A587" s="9"/>
    </row>
    <row r="588" spans="1:1" ht="13" x14ac:dyDescent="0.15">
      <c r="A588" s="9"/>
    </row>
    <row r="589" spans="1:1" ht="13" x14ac:dyDescent="0.15">
      <c r="A589" s="9"/>
    </row>
    <row r="590" spans="1:1" ht="13" x14ac:dyDescent="0.15">
      <c r="A590" s="9"/>
    </row>
    <row r="591" spans="1:1" ht="13" x14ac:dyDescent="0.15">
      <c r="A591" s="9"/>
    </row>
    <row r="592" spans="1:1" ht="13" x14ac:dyDescent="0.15">
      <c r="A592" s="9"/>
    </row>
    <row r="593" spans="1:1" ht="13" x14ac:dyDescent="0.15">
      <c r="A593" s="9"/>
    </row>
    <row r="594" spans="1:1" ht="13" x14ac:dyDescent="0.15">
      <c r="A594" s="9"/>
    </row>
    <row r="595" spans="1:1" ht="13" x14ac:dyDescent="0.15">
      <c r="A595" s="9"/>
    </row>
    <row r="596" spans="1:1" ht="13" x14ac:dyDescent="0.15">
      <c r="A596" s="9"/>
    </row>
    <row r="597" spans="1:1" ht="13" x14ac:dyDescent="0.15">
      <c r="A597" s="9"/>
    </row>
    <row r="598" spans="1:1" ht="13" x14ac:dyDescent="0.15">
      <c r="A598" s="9"/>
    </row>
    <row r="599" spans="1:1" ht="13" x14ac:dyDescent="0.15">
      <c r="A599" s="9"/>
    </row>
    <row r="600" spans="1:1" ht="13" x14ac:dyDescent="0.15">
      <c r="A600" s="9"/>
    </row>
    <row r="601" spans="1:1" ht="13" x14ac:dyDescent="0.15">
      <c r="A601" s="9"/>
    </row>
    <row r="602" spans="1:1" ht="13" x14ac:dyDescent="0.15">
      <c r="A602" s="9"/>
    </row>
    <row r="603" spans="1:1" ht="13" x14ac:dyDescent="0.15">
      <c r="A603" s="9"/>
    </row>
    <row r="604" spans="1:1" ht="13" x14ac:dyDescent="0.15">
      <c r="A604" s="9"/>
    </row>
    <row r="605" spans="1:1" ht="13" x14ac:dyDescent="0.15">
      <c r="A605" s="9"/>
    </row>
    <row r="606" spans="1:1" ht="13" x14ac:dyDescent="0.15">
      <c r="A606" s="9"/>
    </row>
    <row r="607" spans="1:1" ht="13" x14ac:dyDescent="0.15">
      <c r="A607" s="9"/>
    </row>
    <row r="608" spans="1:1" ht="13" x14ac:dyDescent="0.15">
      <c r="A608" s="9"/>
    </row>
    <row r="609" spans="1:1" ht="13" x14ac:dyDescent="0.15">
      <c r="A609" s="9"/>
    </row>
    <row r="610" spans="1:1" ht="13" x14ac:dyDescent="0.15">
      <c r="A610" s="9"/>
    </row>
    <row r="611" spans="1:1" ht="13" x14ac:dyDescent="0.15">
      <c r="A611" s="9"/>
    </row>
    <row r="612" spans="1:1" ht="13" x14ac:dyDescent="0.15">
      <c r="A612" s="9"/>
    </row>
    <row r="613" spans="1:1" ht="13" x14ac:dyDescent="0.15">
      <c r="A613" s="9"/>
    </row>
    <row r="614" spans="1:1" ht="13" x14ac:dyDescent="0.15">
      <c r="A614" s="9"/>
    </row>
    <row r="615" spans="1:1" ht="13" x14ac:dyDescent="0.15">
      <c r="A615" s="9"/>
    </row>
    <row r="616" spans="1:1" ht="13" x14ac:dyDescent="0.15">
      <c r="A616" s="9"/>
    </row>
    <row r="617" spans="1:1" ht="13" x14ac:dyDescent="0.15">
      <c r="A617" s="9"/>
    </row>
    <row r="618" spans="1:1" ht="13" x14ac:dyDescent="0.15">
      <c r="A618" s="9"/>
    </row>
    <row r="619" spans="1:1" ht="13" x14ac:dyDescent="0.15">
      <c r="A619" s="9"/>
    </row>
    <row r="620" spans="1:1" ht="13" x14ac:dyDescent="0.15">
      <c r="A620" s="9"/>
    </row>
    <row r="621" spans="1:1" ht="13" x14ac:dyDescent="0.15">
      <c r="A621" s="9"/>
    </row>
    <row r="622" spans="1:1" ht="13" x14ac:dyDescent="0.15">
      <c r="A622" s="9"/>
    </row>
    <row r="623" spans="1:1" ht="13" x14ac:dyDescent="0.15">
      <c r="A623" s="9"/>
    </row>
    <row r="624" spans="1:1" ht="13" x14ac:dyDescent="0.15">
      <c r="A624" s="9"/>
    </row>
    <row r="625" spans="1:1" ht="13" x14ac:dyDescent="0.15">
      <c r="A625" s="9"/>
    </row>
    <row r="626" spans="1:1" ht="13" x14ac:dyDescent="0.15">
      <c r="A626" s="9"/>
    </row>
    <row r="627" spans="1:1" ht="13" x14ac:dyDescent="0.15">
      <c r="A627" s="9"/>
    </row>
    <row r="628" spans="1:1" ht="13" x14ac:dyDescent="0.15">
      <c r="A628" s="9"/>
    </row>
    <row r="629" spans="1:1" ht="13" x14ac:dyDescent="0.15">
      <c r="A629" s="9"/>
    </row>
    <row r="630" spans="1:1" ht="13" x14ac:dyDescent="0.15">
      <c r="A630" s="9"/>
    </row>
    <row r="631" spans="1:1" ht="13" x14ac:dyDescent="0.15">
      <c r="A631" s="9"/>
    </row>
    <row r="632" spans="1:1" ht="13" x14ac:dyDescent="0.15">
      <c r="A632" s="9"/>
    </row>
    <row r="633" spans="1:1" ht="13" x14ac:dyDescent="0.15">
      <c r="A633" s="9"/>
    </row>
    <row r="634" spans="1:1" ht="13" x14ac:dyDescent="0.15">
      <c r="A634" s="9"/>
    </row>
    <row r="635" spans="1:1" ht="13" x14ac:dyDescent="0.15">
      <c r="A635" s="9"/>
    </row>
    <row r="636" spans="1:1" ht="13" x14ac:dyDescent="0.15">
      <c r="A636" s="9"/>
    </row>
    <row r="637" spans="1:1" ht="13" x14ac:dyDescent="0.15">
      <c r="A637" s="9"/>
    </row>
    <row r="638" spans="1:1" ht="13" x14ac:dyDescent="0.15">
      <c r="A638" s="9"/>
    </row>
    <row r="639" spans="1:1" ht="13" x14ac:dyDescent="0.15">
      <c r="A639" s="9"/>
    </row>
    <row r="640" spans="1:1" ht="13" x14ac:dyDescent="0.15">
      <c r="A640" s="9"/>
    </row>
    <row r="641" spans="1:1" ht="13" x14ac:dyDescent="0.15">
      <c r="A641" s="9"/>
    </row>
    <row r="642" spans="1:1" ht="13" x14ac:dyDescent="0.15">
      <c r="A642" s="9"/>
    </row>
    <row r="643" spans="1:1" ht="13" x14ac:dyDescent="0.15">
      <c r="A643" s="9"/>
    </row>
    <row r="644" spans="1:1" ht="13" x14ac:dyDescent="0.15">
      <c r="A644" s="9"/>
    </row>
    <row r="645" spans="1:1" ht="13" x14ac:dyDescent="0.15">
      <c r="A645" s="9"/>
    </row>
    <row r="646" spans="1:1" ht="13" x14ac:dyDescent="0.15">
      <c r="A646" s="9"/>
    </row>
    <row r="647" spans="1:1" ht="13" x14ac:dyDescent="0.15">
      <c r="A647" s="9"/>
    </row>
    <row r="648" spans="1:1" ht="13" x14ac:dyDescent="0.15">
      <c r="A648" s="9"/>
    </row>
    <row r="649" spans="1:1" ht="13" x14ac:dyDescent="0.15">
      <c r="A649" s="9"/>
    </row>
    <row r="650" spans="1:1" ht="13" x14ac:dyDescent="0.15">
      <c r="A650" s="9"/>
    </row>
    <row r="651" spans="1:1" ht="13" x14ac:dyDescent="0.15">
      <c r="A651" s="9"/>
    </row>
    <row r="652" spans="1:1" ht="13" x14ac:dyDescent="0.15">
      <c r="A652" s="9"/>
    </row>
    <row r="653" spans="1:1" ht="13" x14ac:dyDescent="0.15">
      <c r="A653" s="9"/>
    </row>
    <row r="654" spans="1:1" ht="13" x14ac:dyDescent="0.15">
      <c r="A654" s="9"/>
    </row>
    <row r="655" spans="1:1" ht="13" x14ac:dyDescent="0.15">
      <c r="A655" s="9"/>
    </row>
    <row r="656" spans="1:1" ht="13" x14ac:dyDescent="0.15">
      <c r="A656" s="9"/>
    </row>
    <row r="657" spans="1:1" ht="13" x14ac:dyDescent="0.15">
      <c r="A657" s="9"/>
    </row>
    <row r="658" spans="1:1" ht="13" x14ac:dyDescent="0.15">
      <c r="A658" s="9"/>
    </row>
    <row r="659" spans="1:1" ht="13" x14ac:dyDescent="0.15">
      <c r="A659" s="9"/>
    </row>
    <row r="660" spans="1:1" ht="13" x14ac:dyDescent="0.15">
      <c r="A660" s="9"/>
    </row>
    <row r="661" spans="1:1" ht="13" x14ac:dyDescent="0.15">
      <c r="A661" s="9"/>
    </row>
    <row r="662" spans="1:1" ht="13" x14ac:dyDescent="0.15">
      <c r="A662" s="9"/>
    </row>
    <row r="663" spans="1:1" ht="13" x14ac:dyDescent="0.15">
      <c r="A663" s="9"/>
    </row>
    <row r="664" spans="1:1" ht="13" x14ac:dyDescent="0.15">
      <c r="A664" s="9"/>
    </row>
    <row r="665" spans="1:1" ht="13" x14ac:dyDescent="0.15">
      <c r="A665" s="9"/>
    </row>
    <row r="666" spans="1:1" ht="13" x14ac:dyDescent="0.15">
      <c r="A666" s="9"/>
    </row>
    <row r="667" spans="1:1" ht="13" x14ac:dyDescent="0.15">
      <c r="A667" s="9"/>
    </row>
    <row r="668" spans="1:1" ht="13" x14ac:dyDescent="0.15">
      <c r="A668" s="9"/>
    </row>
    <row r="669" spans="1:1" ht="13" x14ac:dyDescent="0.15">
      <c r="A669" s="9"/>
    </row>
    <row r="670" spans="1:1" ht="13" x14ac:dyDescent="0.15">
      <c r="A670" s="9"/>
    </row>
    <row r="671" spans="1:1" ht="13" x14ac:dyDescent="0.15">
      <c r="A671" s="9"/>
    </row>
    <row r="672" spans="1:1" ht="13" x14ac:dyDescent="0.15">
      <c r="A672" s="9"/>
    </row>
    <row r="673" spans="1:1" ht="13" x14ac:dyDescent="0.15">
      <c r="A673" s="9"/>
    </row>
    <row r="674" spans="1:1" ht="13" x14ac:dyDescent="0.15">
      <c r="A674" s="9"/>
    </row>
    <row r="675" spans="1:1" ht="13" x14ac:dyDescent="0.15">
      <c r="A675" s="9"/>
    </row>
    <row r="676" spans="1:1" ht="13" x14ac:dyDescent="0.15">
      <c r="A676" s="9"/>
    </row>
    <row r="677" spans="1:1" ht="13" x14ac:dyDescent="0.15">
      <c r="A677" s="9"/>
    </row>
    <row r="678" spans="1:1" ht="13" x14ac:dyDescent="0.15">
      <c r="A678" s="9"/>
    </row>
    <row r="679" spans="1:1" ht="13" x14ac:dyDescent="0.15">
      <c r="A679" s="9"/>
    </row>
    <row r="680" spans="1:1" ht="13" x14ac:dyDescent="0.15">
      <c r="A680" s="9"/>
    </row>
    <row r="681" spans="1:1" ht="13" x14ac:dyDescent="0.15">
      <c r="A681" s="9"/>
    </row>
    <row r="682" spans="1:1" ht="13" x14ac:dyDescent="0.15">
      <c r="A682" s="9"/>
    </row>
    <row r="683" spans="1:1" ht="13" x14ac:dyDescent="0.15">
      <c r="A683" s="9"/>
    </row>
    <row r="684" spans="1:1" ht="13" x14ac:dyDescent="0.15">
      <c r="A684" s="9"/>
    </row>
    <row r="685" spans="1:1" ht="13" x14ac:dyDescent="0.15">
      <c r="A685" s="9"/>
    </row>
    <row r="686" spans="1:1" ht="13" x14ac:dyDescent="0.15">
      <c r="A686" s="9"/>
    </row>
    <row r="687" spans="1:1" ht="13" x14ac:dyDescent="0.15">
      <c r="A687" s="9"/>
    </row>
    <row r="688" spans="1:1" ht="13" x14ac:dyDescent="0.15">
      <c r="A688" s="9"/>
    </row>
    <row r="689" spans="1:1" ht="13" x14ac:dyDescent="0.15">
      <c r="A689" s="9"/>
    </row>
    <row r="690" spans="1:1" ht="13" x14ac:dyDescent="0.15">
      <c r="A690" s="9"/>
    </row>
    <row r="691" spans="1:1" ht="13" x14ac:dyDescent="0.15">
      <c r="A691" s="9"/>
    </row>
    <row r="692" spans="1:1" ht="13" x14ac:dyDescent="0.15">
      <c r="A692" s="9"/>
    </row>
    <row r="693" spans="1:1" ht="13" x14ac:dyDescent="0.15">
      <c r="A693" s="9"/>
    </row>
    <row r="694" spans="1:1" ht="13" x14ac:dyDescent="0.15">
      <c r="A694" s="9"/>
    </row>
    <row r="695" spans="1:1" ht="13" x14ac:dyDescent="0.15">
      <c r="A695" s="9"/>
    </row>
    <row r="696" spans="1:1" ht="13" x14ac:dyDescent="0.15">
      <c r="A696" s="9"/>
    </row>
    <row r="697" spans="1:1" ht="13" x14ac:dyDescent="0.15">
      <c r="A697" s="9"/>
    </row>
    <row r="698" spans="1:1" ht="13" x14ac:dyDescent="0.15">
      <c r="A698" s="9"/>
    </row>
    <row r="699" spans="1:1" ht="13" x14ac:dyDescent="0.15">
      <c r="A699" s="9"/>
    </row>
    <row r="700" spans="1:1" ht="13" x14ac:dyDescent="0.15">
      <c r="A700" s="9"/>
    </row>
    <row r="701" spans="1:1" ht="13" x14ac:dyDescent="0.15">
      <c r="A701" s="9"/>
    </row>
    <row r="702" spans="1:1" ht="13" x14ac:dyDescent="0.15">
      <c r="A702" s="9"/>
    </row>
    <row r="703" spans="1:1" ht="13" x14ac:dyDescent="0.15">
      <c r="A703" s="9"/>
    </row>
    <row r="704" spans="1:1" ht="13" x14ac:dyDescent="0.15">
      <c r="A704" s="9"/>
    </row>
    <row r="705" spans="1:1" ht="13" x14ac:dyDescent="0.15">
      <c r="A705" s="9"/>
    </row>
    <row r="706" spans="1:1" ht="13" x14ac:dyDescent="0.15">
      <c r="A706" s="9"/>
    </row>
    <row r="707" spans="1:1" ht="13" x14ac:dyDescent="0.15">
      <c r="A707" s="9"/>
    </row>
    <row r="708" spans="1:1" ht="13" x14ac:dyDescent="0.15">
      <c r="A708" s="9"/>
    </row>
    <row r="709" spans="1:1" ht="13" x14ac:dyDescent="0.15">
      <c r="A709" s="9"/>
    </row>
    <row r="710" spans="1:1" ht="13" x14ac:dyDescent="0.15">
      <c r="A710" s="9"/>
    </row>
    <row r="711" spans="1:1" ht="13" x14ac:dyDescent="0.15">
      <c r="A711" s="9"/>
    </row>
    <row r="712" spans="1:1" ht="13" x14ac:dyDescent="0.15">
      <c r="A712" s="9"/>
    </row>
    <row r="713" spans="1:1" ht="13" x14ac:dyDescent="0.15">
      <c r="A713" s="9"/>
    </row>
    <row r="714" spans="1:1" ht="13" x14ac:dyDescent="0.15">
      <c r="A714" s="9"/>
    </row>
    <row r="715" spans="1:1" ht="13" x14ac:dyDescent="0.15">
      <c r="A715" s="9"/>
    </row>
    <row r="716" spans="1:1" ht="13" x14ac:dyDescent="0.15">
      <c r="A716" s="9"/>
    </row>
    <row r="717" spans="1:1" ht="13" x14ac:dyDescent="0.15">
      <c r="A717" s="9"/>
    </row>
    <row r="718" spans="1:1" ht="13" x14ac:dyDescent="0.15">
      <c r="A718" s="9"/>
    </row>
    <row r="719" spans="1:1" ht="13" x14ac:dyDescent="0.15">
      <c r="A719" s="9"/>
    </row>
    <row r="720" spans="1:1" ht="13" x14ac:dyDescent="0.15">
      <c r="A720" s="9"/>
    </row>
    <row r="721" spans="1:1" ht="13" x14ac:dyDescent="0.15">
      <c r="A721" s="9"/>
    </row>
    <row r="722" spans="1:1" ht="13" x14ac:dyDescent="0.15">
      <c r="A722" s="9"/>
    </row>
    <row r="723" spans="1:1" ht="13" x14ac:dyDescent="0.15">
      <c r="A723" s="9"/>
    </row>
    <row r="724" spans="1:1" ht="13" x14ac:dyDescent="0.15">
      <c r="A724" s="9"/>
    </row>
    <row r="725" spans="1:1" ht="13" x14ac:dyDescent="0.15">
      <c r="A725" s="9"/>
    </row>
    <row r="726" spans="1:1" ht="13" x14ac:dyDescent="0.15">
      <c r="A726" s="9"/>
    </row>
    <row r="727" spans="1:1" ht="13" x14ac:dyDescent="0.15">
      <c r="A727" s="9"/>
    </row>
    <row r="728" spans="1:1" ht="13" x14ac:dyDescent="0.15">
      <c r="A728" s="9"/>
    </row>
    <row r="729" spans="1:1" ht="13" x14ac:dyDescent="0.15">
      <c r="A729" s="9"/>
    </row>
    <row r="730" spans="1:1" ht="13" x14ac:dyDescent="0.15">
      <c r="A730" s="9"/>
    </row>
    <row r="731" spans="1:1" ht="13" x14ac:dyDescent="0.15">
      <c r="A731" s="9"/>
    </row>
    <row r="732" spans="1:1" ht="13" x14ac:dyDescent="0.15">
      <c r="A732" s="9"/>
    </row>
    <row r="733" spans="1:1" ht="13" x14ac:dyDescent="0.15">
      <c r="A733" s="9"/>
    </row>
    <row r="734" spans="1:1" ht="13" x14ac:dyDescent="0.15">
      <c r="A734" s="9"/>
    </row>
    <row r="735" spans="1:1" ht="13" x14ac:dyDescent="0.15">
      <c r="A735" s="9"/>
    </row>
    <row r="736" spans="1:1" ht="13" x14ac:dyDescent="0.15">
      <c r="A736" s="9"/>
    </row>
    <row r="737" spans="1:1" ht="13" x14ac:dyDescent="0.15">
      <c r="A737" s="9"/>
    </row>
    <row r="738" spans="1:1" ht="13" x14ac:dyDescent="0.15">
      <c r="A738" s="9"/>
    </row>
    <row r="739" spans="1:1" ht="13" x14ac:dyDescent="0.15">
      <c r="A739" s="9"/>
    </row>
    <row r="740" spans="1:1" ht="13" x14ac:dyDescent="0.15">
      <c r="A740" s="9"/>
    </row>
    <row r="741" spans="1:1" ht="13" x14ac:dyDescent="0.15">
      <c r="A741" s="9"/>
    </row>
    <row r="742" spans="1:1" ht="13" x14ac:dyDescent="0.15">
      <c r="A742" s="9"/>
    </row>
    <row r="743" spans="1:1" ht="13" x14ac:dyDescent="0.15">
      <c r="A743" s="9"/>
    </row>
    <row r="744" spans="1:1" ht="13" x14ac:dyDescent="0.15">
      <c r="A744" s="9"/>
    </row>
    <row r="745" spans="1:1" ht="13" x14ac:dyDescent="0.15">
      <c r="A745" s="9"/>
    </row>
    <row r="746" spans="1:1" ht="13" x14ac:dyDescent="0.15">
      <c r="A746" s="9"/>
    </row>
    <row r="747" spans="1:1" ht="13" x14ac:dyDescent="0.15">
      <c r="A747" s="9"/>
    </row>
    <row r="748" spans="1:1" ht="13" x14ac:dyDescent="0.15">
      <c r="A748" s="9"/>
    </row>
    <row r="749" spans="1:1" ht="13" x14ac:dyDescent="0.15">
      <c r="A749" s="9"/>
    </row>
    <row r="750" spans="1:1" ht="13" x14ac:dyDescent="0.15">
      <c r="A750" s="9"/>
    </row>
    <row r="751" spans="1:1" ht="13" x14ac:dyDescent="0.15">
      <c r="A751" s="9"/>
    </row>
    <row r="752" spans="1:1" ht="13" x14ac:dyDescent="0.15">
      <c r="A752" s="9"/>
    </row>
    <row r="753" spans="1:1" ht="13" x14ac:dyDescent="0.15">
      <c r="A753" s="9"/>
    </row>
    <row r="754" spans="1:1" ht="13" x14ac:dyDescent="0.15">
      <c r="A754" s="9"/>
    </row>
    <row r="755" spans="1:1" ht="13" x14ac:dyDescent="0.15">
      <c r="A755" s="9"/>
    </row>
    <row r="756" spans="1:1" ht="13" x14ac:dyDescent="0.15">
      <c r="A756" s="9"/>
    </row>
    <row r="757" spans="1:1" ht="13" x14ac:dyDescent="0.15">
      <c r="A757" s="9"/>
    </row>
    <row r="758" spans="1:1" ht="13" x14ac:dyDescent="0.15">
      <c r="A758" s="9"/>
    </row>
    <row r="759" spans="1:1" ht="13" x14ac:dyDescent="0.15">
      <c r="A759" s="9"/>
    </row>
    <row r="760" spans="1:1" ht="13" x14ac:dyDescent="0.15">
      <c r="A760" s="9"/>
    </row>
    <row r="761" spans="1:1" ht="13" x14ac:dyDescent="0.15">
      <c r="A761" s="9"/>
    </row>
    <row r="762" spans="1:1" ht="13" x14ac:dyDescent="0.15">
      <c r="A762" s="9"/>
    </row>
    <row r="763" spans="1:1" ht="13" x14ac:dyDescent="0.15">
      <c r="A763" s="9"/>
    </row>
    <row r="764" spans="1:1" ht="13" x14ac:dyDescent="0.15">
      <c r="A764" s="9"/>
    </row>
    <row r="765" spans="1:1" ht="13" x14ac:dyDescent="0.15">
      <c r="A765" s="9"/>
    </row>
    <row r="766" spans="1:1" ht="13" x14ac:dyDescent="0.15">
      <c r="A766" s="9"/>
    </row>
    <row r="767" spans="1:1" ht="13" x14ac:dyDescent="0.15">
      <c r="A767" s="9"/>
    </row>
    <row r="768" spans="1:1" ht="13" x14ac:dyDescent="0.15">
      <c r="A768" s="9"/>
    </row>
    <row r="769" spans="1:1" ht="13" x14ac:dyDescent="0.15">
      <c r="A769" s="9"/>
    </row>
    <row r="770" spans="1:1" ht="13" x14ac:dyDescent="0.15">
      <c r="A770" s="9"/>
    </row>
    <row r="771" spans="1:1" ht="13" x14ac:dyDescent="0.15">
      <c r="A771" s="9"/>
    </row>
    <row r="772" spans="1:1" ht="13" x14ac:dyDescent="0.15">
      <c r="A772" s="9"/>
    </row>
    <row r="773" spans="1:1" ht="13" x14ac:dyDescent="0.15">
      <c r="A773" s="9"/>
    </row>
    <row r="774" spans="1:1" ht="13" x14ac:dyDescent="0.15">
      <c r="A774" s="9"/>
    </row>
    <row r="775" spans="1:1" ht="13" x14ac:dyDescent="0.15">
      <c r="A775" s="9"/>
    </row>
    <row r="776" spans="1:1" ht="13" x14ac:dyDescent="0.15">
      <c r="A776" s="9"/>
    </row>
    <row r="777" spans="1:1" ht="13" x14ac:dyDescent="0.15">
      <c r="A777" s="9"/>
    </row>
    <row r="778" spans="1:1" ht="13" x14ac:dyDescent="0.15">
      <c r="A778" s="9"/>
    </row>
    <row r="779" spans="1:1" ht="13" x14ac:dyDescent="0.15">
      <c r="A779" s="9"/>
    </row>
    <row r="780" spans="1:1" ht="13" x14ac:dyDescent="0.15">
      <c r="A780" s="9"/>
    </row>
    <row r="781" spans="1:1" ht="13" x14ac:dyDescent="0.15">
      <c r="A781" s="9"/>
    </row>
    <row r="782" spans="1:1" ht="13" x14ac:dyDescent="0.15">
      <c r="A782" s="9"/>
    </row>
    <row r="783" spans="1:1" ht="13" x14ac:dyDescent="0.15">
      <c r="A783" s="9"/>
    </row>
    <row r="784" spans="1:1" ht="13" x14ac:dyDescent="0.15">
      <c r="A784" s="9"/>
    </row>
    <row r="785" spans="1:1" ht="13" x14ac:dyDescent="0.15">
      <c r="A785" s="9"/>
    </row>
    <row r="786" spans="1:1" ht="13" x14ac:dyDescent="0.15">
      <c r="A786" s="9"/>
    </row>
    <row r="787" spans="1:1" ht="13" x14ac:dyDescent="0.15">
      <c r="A787" s="9"/>
    </row>
    <row r="788" spans="1:1" ht="13" x14ac:dyDescent="0.15">
      <c r="A788" s="9"/>
    </row>
    <row r="789" spans="1:1" ht="13" x14ac:dyDescent="0.15">
      <c r="A789" s="9"/>
    </row>
    <row r="790" spans="1:1" ht="13" x14ac:dyDescent="0.15">
      <c r="A790" s="9"/>
    </row>
    <row r="791" spans="1:1" ht="13" x14ac:dyDescent="0.15">
      <c r="A791" s="9"/>
    </row>
    <row r="792" spans="1:1" ht="13" x14ac:dyDescent="0.15">
      <c r="A792" s="9"/>
    </row>
    <row r="793" spans="1:1" ht="13" x14ac:dyDescent="0.15">
      <c r="A793" s="9"/>
    </row>
    <row r="794" spans="1:1" ht="13" x14ac:dyDescent="0.15">
      <c r="A794" s="9"/>
    </row>
    <row r="795" spans="1:1" ht="13" x14ac:dyDescent="0.15">
      <c r="A795" s="9"/>
    </row>
    <row r="796" spans="1:1" ht="13" x14ac:dyDescent="0.15">
      <c r="A796" s="9"/>
    </row>
    <row r="797" spans="1:1" ht="13" x14ac:dyDescent="0.15">
      <c r="A797" s="9"/>
    </row>
    <row r="798" spans="1:1" ht="13" x14ac:dyDescent="0.15">
      <c r="A798" s="9"/>
    </row>
    <row r="799" spans="1:1" ht="13" x14ac:dyDescent="0.15">
      <c r="A799" s="9"/>
    </row>
    <row r="800" spans="1:1" ht="13" x14ac:dyDescent="0.15">
      <c r="A800" s="9"/>
    </row>
    <row r="801" spans="1:1" ht="13" x14ac:dyDescent="0.15">
      <c r="A801" s="9"/>
    </row>
    <row r="802" spans="1:1" ht="13" x14ac:dyDescent="0.15">
      <c r="A802" s="9"/>
    </row>
    <row r="803" spans="1:1" ht="13" x14ac:dyDescent="0.15">
      <c r="A803" s="9"/>
    </row>
    <row r="804" spans="1:1" ht="13" x14ac:dyDescent="0.15">
      <c r="A804" s="9"/>
    </row>
    <row r="805" spans="1:1" ht="13" x14ac:dyDescent="0.15">
      <c r="A805" s="9"/>
    </row>
    <row r="806" spans="1:1" ht="13" x14ac:dyDescent="0.15">
      <c r="A806" s="9"/>
    </row>
    <row r="807" spans="1:1" ht="13" x14ac:dyDescent="0.15">
      <c r="A807" s="9"/>
    </row>
    <row r="808" spans="1:1" ht="13" x14ac:dyDescent="0.15">
      <c r="A808" s="9"/>
    </row>
    <row r="809" spans="1:1" ht="13" x14ac:dyDescent="0.15">
      <c r="A809" s="9"/>
    </row>
    <row r="810" spans="1:1" ht="13" x14ac:dyDescent="0.15">
      <c r="A810" s="9"/>
    </row>
    <row r="811" spans="1:1" ht="13" x14ac:dyDescent="0.15">
      <c r="A811" s="9"/>
    </row>
    <row r="812" spans="1:1" ht="13" x14ac:dyDescent="0.15">
      <c r="A812" s="9"/>
    </row>
    <row r="813" spans="1:1" ht="13" x14ac:dyDescent="0.15">
      <c r="A813" s="9"/>
    </row>
    <row r="814" spans="1:1" ht="13" x14ac:dyDescent="0.15">
      <c r="A814" s="9"/>
    </row>
    <row r="815" spans="1:1" ht="13" x14ac:dyDescent="0.15">
      <c r="A815" s="9"/>
    </row>
    <row r="816" spans="1:1" ht="13" x14ac:dyDescent="0.15">
      <c r="A816" s="9"/>
    </row>
    <row r="817" spans="1:1" ht="13" x14ac:dyDescent="0.15">
      <c r="A817" s="9"/>
    </row>
    <row r="818" spans="1:1" ht="13" x14ac:dyDescent="0.15">
      <c r="A818" s="9"/>
    </row>
    <row r="819" spans="1:1" ht="13" x14ac:dyDescent="0.15">
      <c r="A819" s="9"/>
    </row>
    <row r="820" spans="1:1" ht="13" x14ac:dyDescent="0.15">
      <c r="A820" s="9"/>
    </row>
    <row r="821" spans="1:1" ht="13" x14ac:dyDescent="0.15">
      <c r="A821" s="9"/>
    </row>
    <row r="822" spans="1:1" ht="13" x14ac:dyDescent="0.15">
      <c r="A822" s="9"/>
    </row>
    <row r="823" spans="1:1" ht="13" x14ac:dyDescent="0.15">
      <c r="A823" s="9"/>
    </row>
    <row r="824" spans="1:1" ht="13" x14ac:dyDescent="0.15">
      <c r="A824" s="9"/>
    </row>
    <row r="825" spans="1:1" ht="13" x14ac:dyDescent="0.15">
      <c r="A825" s="9"/>
    </row>
    <row r="826" spans="1:1" ht="13" x14ac:dyDescent="0.15">
      <c r="A826" s="9"/>
    </row>
    <row r="827" spans="1:1" ht="13" x14ac:dyDescent="0.15">
      <c r="A827" s="9"/>
    </row>
    <row r="828" spans="1:1" ht="13" x14ac:dyDescent="0.15">
      <c r="A828" s="9"/>
    </row>
    <row r="829" spans="1:1" ht="13" x14ac:dyDescent="0.15">
      <c r="A829" s="9"/>
    </row>
    <row r="830" spans="1:1" ht="13" x14ac:dyDescent="0.15">
      <c r="A830" s="9"/>
    </row>
    <row r="831" spans="1:1" ht="13" x14ac:dyDescent="0.15">
      <c r="A831" s="9"/>
    </row>
    <row r="832" spans="1:1" ht="13" x14ac:dyDescent="0.15">
      <c r="A832" s="9"/>
    </row>
    <row r="833" spans="1:1" ht="13" x14ac:dyDescent="0.15">
      <c r="A833" s="9"/>
    </row>
    <row r="834" spans="1:1" ht="13" x14ac:dyDescent="0.15">
      <c r="A834" s="9"/>
    </row>
    <row r="835" spans="1:1" ht="13" x14ac:dyDescent="0.15">
      <c r="A835" s="9"/>
    </row>
    <row r="836" spans="1:1" ht="13" x14ac:dyDescent="0.15">
      <c r="A836" s="9"/>
    </row>
    <row r="837" spans="1:1" ht="13" x14ac:dyDescent="0.15">
      <c r="A837" s="9"/>
    </row>
    <row r="838" spans="1:1" ht="13" x14ac:dyDescent="0.15">
      <c r="A838" s="9"/>
    </row>
    <row r="839" spans="1:1" ht="13" x14ac:dyDescent="0.15">
      <c r="A839" s="9"/>
    </row>
    <row r="840" spans="1:1" ht="13" x14ac:dyDescent="0.15">
      <c r="A840" s="9"/>
    </row>
    <row r="841" spans="1:1" ht="13" x14ac:dyDescent="0.15">
      <c r="A841" s="9"/>
    </row>
    <row r="842" spans="1:1" ht="13" x14ac:dyDescent="0.15">
      <c r="A842" s="9"/>
    </row>
    <row r="843" spans="1:1" ht="13" x14ac:dyDescent="0.15">
      <c r="A843" s="9"/>
    </row>
    <row r="844" spans="1:1" ht="13" x14ac:dyDescent="0.15">
      <c r="A844" s="9"/>
    </row>
    <row r="845" spans="1:1" ht="13" x14ac:dyDescent="0.15">
      <c r="A845" s="9"/>
    </row>
    <row r="846" spans="1:1" ht="13" x14ac:dyDescent="0.15">
      <c r="A846" s="9"/>
    </row>
    <row r="847" spans="1:1" ht="13" x14ac:dyDescent="0.15">
      <c r="A847" s="9"/>
    </row>
    <row r="848" spans="1:1" ht="13" x14ac:dyDescent="0.15">
      <c r="A848" s="9"/>
    </row>
    <row r="849" spans="1:1" ht="13" x14ac:dyDescent="0.15">
      <c r="A849" s="9"/>
    </row>
    <row r="850" spans="1:1" ht="13" x14ac:dyDescent="0.15">
      <c r="A850" s="9"/>
    </row>
    <row r="851" spans="1:1" ht="13" x14ac:dyDescent="0.15">
      <c r="A851" s="9"/>
    </row>
    <row r="852" spans="1:1" ht="13" x14ac:dyDescent="0.15">
      <c r="A852" s="9"/>
    </row>
    <row r="853" spans="1:1" ht="13" x14ac:dyDescent="0.15">
      <c r="A853" s="9"/>
    </row>
    <row r="854" spans="1:1" ht="13" x14ac:dyDescent="0.15">
      <c r="A854" s="9"/>
    </row>
    <row r="855" spans="1:1" ht="13" x14ac:dyDescent="0.15">
      <c r="A855" s="9"/>
    </row>
    <row r="856" spans="1:1" ht="13" x14ac:dyDescent="0.15">
      <c r="A856" s="9"/>
    </row>
    <row r="857" spans="1:1" ht="13" x14ac:dyDescent="0.15">
      <c r="A857" s="9"/>
    </row>
    <row r="858" spans="1:1" ht="13" x14ac:dyDescent="0.15">
      <c r="A858" s="9"/>
    </row>
    <row r="859" spans="1:1" ht="13" x14ac:dyDescent="0.15">
      <c r="A859" s="9"/>
    </row>
    <row r="860" spans="1:1" ht="13" x14ac:dyDescent="0.15">
      <c r="A860" s="9"/>
    </row>
    <row r="861" spans="1:1" ht="13" x14ac:dyDescent="0.15">
      <c r="A861" s="9"/>
    </row>
    <row r="862" spans="1:1" ht="13" x14ac:dyDescent="0.15">
      <c r="A862" s="9"/>
    </row>
    <row r="863" spans="1:1" ht="13" x14ac:dyDescent="0.15">
      <c r="A863" s="9"/>
    </row>
    <row r="864" spans="1:1" ht="13" x14ac:dyDescent="0.15">
      <c r="A864" s="9"/>
    </row>
    <row r="865" spans="1:1" ht="13" x14ac:dyDescent="0.15">
      <c r="A865" s="9"/>
    </row>
    <row r="866" spans="1:1" ht="13" x14ac:dyDescent="0.15">
      <c r="A866" s="9"/>
    </row>
    <row r="867" spans="1:1" ht="13" x14ac:dyDescent="0.15">
      <c r="A867" s="9"/>
    </row>
    <row r="868" spans="1:1" ht="13" x14ac:dyDescent="0.15">
      <c r="A868" s="9"/>
    </row>
    <row r="869" spans="1:1" ht="13" x14ac:dyDescent="0.15">
      <c r="A869" s="9"/>
    </row>
    <row r="870" spans="1:1" ht="13" x14ac:dyDescent="0.15">
      <c r="A870" s="9"/>
    </row>
    <row r="871" spans="1:1" ht="13" x14ac:dyDescent="0.15">
      <c r="A871" s="9"/>
    </row>
    <row r="872" spans="1:1" ht="13" x14ac:dyDescent="0.15">
      <c r="A872" s="9"/>
    </row>
    <row r="873" spans="1:1" ht="13" x14ac:dyDescent="0.15">
      <c r="A873" s="9"/>
    </row>
    <row r="874" spans="1:1" ht="13" x14ac:dyDescent="0.15">
      <c r="A874" s="9"/>
    </row>
    <row r="875" spans="1:1" ht="13" x14ac:dyDescent="0.15">
      <c r="A875" s="9"/>
    </row>
    <row r="876" spans="1:1" ht="13" x14ac:dyDescent="0.15">
      <c r="A876" s="9"/>
    </row>
    <row r="877" spans="1:1" ht="13" x14ac:dyDescent="0.15">
      <c r="A877" s="9"/>
    </row>
    <row r="878" spans="1:1" ht="13" x14ac:dyDescent="0.15">
      <c r="A878" s="9"/>
    </row>
    <row r="879" spans="1:1" ht="13" x14ac:dyDescent="0.15">
      <c r="A879" s="9"/>
    </row>
    <row r="880" spans="1:1" ht="13" x14ac:dyDescent="0.15">
      <c r="A880" s="9"/>
    </row>
    <row r="881" spans="1:1" ht="13" x14ac:dyDescent="0.15">
      <c r="A881" s="9"/>
    </row>
    <row r="882" spans="1:1" ht="13" x14ac:dyDescent="0.15">
      <c r="A882" s="9"/>
    </row>
    <row r="883" spans="1:1" ht="13" x14ac:dyDescent="0.15">
      <c r="A883" s="9"/>
    </row>
    <row r="884" spans="1:1" ht="13" x14ac:dyDescent="0.15">
      <c r="A884" s="9"/>
    </row>
    <row r="885" spans="1:1" ht="13" x14ac:dyDescent="0.15">
      <c r="A885" s="9"/>
    </row>
    <row r="886" spans="1:1" ht="13" x14ac:dyDescent="0.15">
      <c r="A886" s="9"/>
    </row>
    <row r="887" spans="1:1" ht="13" x14ac:dyDescent="0.15">
      <c r="A887" s="9"/>
    </row>
    <row r="888" spans="1:1" ht="13" x14ac:dyDescent="0.15">
      <c r="A888" s="9"/>
    </row>
    <row r="889" spans="1:1" ht="13" x14ac:dyDescent="0.15">
      <c r="A889" s="9"/>
    </row>
    <row r="890" spans="1:1" ht="13" x14ac:dyDescent="0.15">
      <c r="A890" s="9"/>
    </row>
    <row r="891" spans="1:1" ht="13" x14ac:dyDescent="0.15">
      <c r="A891" s="9"/>
    </row>
    <row r="892" spans="1:1" ht="13" x14ac:dyDescent="0.15">
      <c r="A892" s="9"/>
    </row>
    <row r="893" spans="1:1" ht="13" x14ac:dyDescent="0.15">
      <c r="A893" s="9"/>
    </row>
    <row r="894" spans="1:1" ht="13" x14ac:dyDescent="0.15">
      <c r="A894" s="9"/>
    </row>
    <row r="895" spans="1:1" ht="13" x14ac:dyDescent="0.15">
      <c r="A895" s="9"/>
    </row>
    <row r="896" spans="1:1" ht="13" x14ac:dyDescent="0.15">
      <c r="A896" s="9"/>
    </row>
    <row r="897" spans="1:1" ht="13" x14ac:dyDescent="0.15">
      <c r="A897" s="9"/>
    </row>
    <row r="898" spans="1:1" ht="13" x14ac:dyDescent="0.15">
      <c r="A898" s="9"/>
    </row>
    <row r="899" spans="1:1" ht="13" x14ac:dyDescent="0.15">
      <c r="A899" s="9"/>
    </row>
    <row r="900" spans="1:1" ht="13" x14ac:dyDescent="0.15">
      <c r="A900" s="9"/>
    </row>
    <row r="901" spans="1:1" ht="13" x14ac:dyDescent="0.15">
      <c r="A901" s="9"/>
    </row>
    <row r="902" spans="1:1" ht="13" x14ac:dyDescent="0.15">
      <c r="A902" s="9"/>
    </row>
    <row r="903" spans="1:1" ht="13" x14ac:dyDescent="0.15">
      <c r="A903" s="9"/>
    </row>
    <row r="904" spans="1:1" ht="13" x14ac:dyDescent="0.15">
      <c r="A904" s="9"/>
    </row>
    <row r="905" spans="1:1" ht="13" x14ac:dyDescent="0.15">
      <c r="A905" s="9"/>
    </row>
    <row r="906" spans="1:1" ht="13" x14ac:dyDescent="0.15">
      <c r="A906" s="9"/>
    </row>
    <row r="907" spans="1:1" ht="13" x14ac:dyDescent="0.15">
      <c r="A907" s="9"/>
    </row>
    <row r="908" spans="1:1" ht="13" x14ac:dyDescent="0.15">
      <c r="A908" s="9"/>
    </row>
    <row r="909" spans="1:1" ht="13" x14ac:dyDescent="0.15">
      <c r="A909" s="9"/>
    </row>
    <row r="910" spans="1:1" ht="13" x14ac:dyDescent="0.15">
      <c r="A910" s="9"/>
    </row>
    <row r="911" spans="1:1" ht="13" x14ac:dyDescent="0.15">
      <c r="A911" s="9"/>
    </row>
    <row r="912" spans="1:1" ht="13" x14ac:dyDescent="0.15">
      <c r="A912" s="9"/>
    </row>
    <row r="913" spans="1:1" ht="13" x14ac:dyDescent="0.15">
      <c r="A913" s="9"/>
    </row>
    <row r="914" spans="1:1" ht="13" x14ac:dyDescent="0.15">
      <c r="A914" s="9"/>
    </row>
    <row r="915" spans="1:1" ht="13" x14ac:dyDescent="0.15">
      <c r="A915" s="9"/>
    </row>
    <row r="916" spans="1:1" ht="13" x14ac:dyDescent="0.15">
      <c r="A916" s="9"/>
    </row>
    <row r="917" spans="1:1" ht="13" x14ac:dyDescent="0.15">
      <c r="A917" s="9"/>
    </row>
    <row r="918" spans="1:1" ht="13" x14ac:dyDescent="0.15">
      <c r="A918" s="9"/>
    </row>
    <row r="919" spans="1:1" ht="13" x14ac:dyDescent="0.15">
      <c r="A919" s="9"/>
    </row>
    <row r="920" spans="1:1" ht="13" x14ac:dyDescent="0.15">
      <c r="A920" s="9"/>
    </row>
    <row r="921" spans="1:1" ht="13" x14ac:dyDescent="0.15">
      <c r="A921" s="9"/>
    </row>
    <row r="922" spans="1:1" ht="13" x14ac:dyDescent="0.15">
      <c r="A922" s="9"/>
    </row>
    <row r="923" spans="1:1" ht="13" x14ac:dyDescent="0.15">
      <c r="A923" s="9"/>
    </row>
    <row r="924" spans="1:1" ht="13" x14ac:dyDescent="0.15">
      <c r="A924" s="9"/>
    </row>
    <row r="925" spans="1:1" ht="13" x14ac:dyDescent="0.15">
      <c r="A925" s="9"/>
    </row>
    <row r="926" spans="1:1" ht="13" x14ac:dyDescent="0.15">
      <c r="A926" s="9"/>
    </row>
    <row r="927" spans="1:1" ht="13" x14ac:dyDescent="0.15">
      <c r="A927" s="9"/>
    </row>
    <row r="928" spans="1:1" ht="13" x14ac:dyDescent="0.15">
      <c r="A928" s="9"/>
    </row>
    <row r="929" spans="1:1" ht="13" x14ac:dyDescent="0.15">
      <c r="A929" s="9"/>
    </row>
    <row r="930" spans="1:1" ht="13" x14ac:dyDescent="0.15">
      <c r="A930" s="9"/>
    </row>
    <row r="931" spans="1:1" ht="13" x14ac:dyDescent="0.15">
      <c r="A931" s="9"/>
    </row>
    <row r="932" spans="1:1" ht="13" x14ac:dyDescent="0.15">
      <c r="A932" s="9"/>
    </row>
    <row r="933" spans="1:1" ht="13" x14ac:dyDescent="0.15">
      <c r="A933" s="9"/>
    </row>
    <row r="934" spans="1:1" ht="13" x14ac:dyDescent="0.15">
      <c r="A934" s="9"/>
    </row>
    <row r="935" spans="1:1" ht="13" x14ac:dyDescent="0.15">
      <c r="A935" s="9"/>
    </row>
    <row r="936" spans="1:1" ht="13" x14ac:dyDescent="0.15">
      <c r="A936" s="9"/>
    </row>
    <row r="937" spans="1:1" ht="13" x14ac:dyDescent="0.15">
      <c r="A937" s="9"/>
    </row>
    <row r="938" spans="1:1" ht="13" x14ac:dyDescent="0.15">
      <c r="A938" s="9"/>
    </row>
    <row r="939" spans="1:1" ht="13" x14ac:dyDescent="0.15">
      <c r="A939" s="9"/>
    </row>
    <row r="940" spans="1:1" ht="13" x14ac:dyDescent="0.15">
      <c r="A940" s="9"/>
    </row>
    <row r="941" spans="1:1" ht="13" x14ac:dyDescent="0.15">
      <c r="A941" s="9"/>
    </row>
    <row r="942" spans="1:1" ht="13" x14ac:dyDescent="0.15">
      <c r="A942" s="9"/>
    </row>
    <row r="943" spans="1:1" ht="13" x14ac:dyDescent="0.15">
      <c r="A943" s="9"/>
    </row>
    <row r="944" spans="1:1" ht="13" x14ac:dyDescent="0.15">
      <c r="A944" s="9"/>
    </row>
    <row r="945" spans="1:1" ht="13" x14ac:dyDescent="0.15">
      <c r="A945" s="9"/>
    </row>
    <row r="946" spans="1:1" ht="13" x14ac:dyDescent="0.15">
      <c r="A946" s="9"/>
    </row>
    <row r="947" spans="1:1" ht="13" x14ac:dyDescent="0.15">
      <c r="A947" s="9"/>
    </row>
    <row r="948" spans="1:1" ht="13" x14ac:dyDescent="0.15">
      <c r="A948" s="9"/>
    </row>
    <row r="949" spans="1:1" ht="13" x14ac:dyDescent="0.15">
      <c r="A949" s="9"/>
    </row>
    <row r="950" spans="1:1" ht="13" x14ac:dyDescent="0.15">
      <c r="A950" s="9"/>
    </row>
    <row r="951" spans="1:1" ht="13" x14ac:dyDescent="0.15">
      <c r="A951" s="9"/>
    </row>
    <row r="952" spans="1:1" ht="13" x14ac:dyDescent="0.15">
      <c r="A952" s="9"/>
    </row>
    <row r="953" spans="1:1" ht="13" x14ac:dyDescent="0.15">
      <c r="A953" s="9"/>
    </row>
    <row r="954" spans="1:1" ht="13" x14ac:dyDescent="0.15">
      <c r="A954" s="9"/>
    </row>
    <row r="955" spans="1:1" ht="13" x14ac:dyDescent="0.15">
      <c r="A955" s="9"/>
    </row>
    <row r="956" spans="1:1" ht="13" x14ac:dyDescent="0.15">
      <c r="A956" s="9"/>
    </row>
    <row r="957" spans="1:1" ht="13" x14ac:dyDescent="0.15">
      <c r="A957" s="9"/>
    </row>
    <row r="958" spans="1:1" ht="13" x14ac:dyDescent="0.15">
      <c r="A958" s="9"/>
    </row>
    <row r="959" spans="1:1" ht="13" x14ac:dyDescent="0.15">
      <c r="A959" s="9"/>
    </row>
    <row r="960" spans="1:1" ht="13" x14ac:dyDescent="0.15">
      <c r="A960" s="9"/>
    </row>
    <row r="961" spans="1:1" ht="13" x14ac:dyDescent="0.15">
      <c r="A961" s="9"/>
    </row>
    <row r="962" spans="1:1" ht="13" x14ac:dyDescent="0.15">
      <c r="A962" s="9"/>
    </row>
    <row r="963" spans="1:1" ht="13" x14ac:dyDescent="0.15">
      <c r="A963" s="9"/>
    </row>
    <row r="964" spans="1:1" ht="13" x14ac:dyDescent="0.15">
      <c r="A964" s="9"/>
    </row>
    <row r="965" spans="1:1" ht="13" x14ac:dyDescent="0.15">
      <c r="A965" s="9"/>
    </row>
    <row r="966" spans="1:1" ht="13" x14ac:dyDescent="0.15">
      <c r="A966" s="9"/>
    </row>
    <row r="967" spans="1:1" ht="13" x14ac:dyDescent="0.15">
      <c r="A967" s="9"/>
    </row>
    <row r="968" spans="1:1" ht="13" x14ac:dyDescent="0.15">
      <c r="A968" s="9"/>
    </row>
    <row r="969" spans="1:1" ht="13" x14ac:dyDescent="0.15">
      <c r="A969" s="9"/>
    </row>
    <row r="970" spans="1:1" ht="13" x14ac:dyDescent="0.15">
      <c r="A970" s="9"/>
    </row>
    <row r="971" spans="1:1" ht="13" x14ac:dyDescent="0.15">
      <c r="A971" s="9"/>
    </row>
    <row r="972" spans="1:1" ht="13" x14ac:dyDescent="0.15">
      <c r="A972" s="9"/>
    </row>
    <row r="973" spans="1:1" ht="13" x14ac:dyDescent="0.15">
      <c r="A973" s="9"/>
    </row>
    <row r="974" spans="1:1" ht="13" x14ac:dyDescent="0.15">
      <c r="A974" s="9"/>
    </row>
    <row r="975" spans="1:1" ht="13" x14ac:dyDescent="0.15">
      <c r="A975" s="9"/>
    </row>
    <row r="976" spans="1:1" ht="13" x14ac:dyDescent="0.15">
      <c r="A976" s="9"/>
    </row>
    <row r="977" spans="1:1" ht="13" x14ac:dyDescent="0.15">
      <c r="A977" s="9"/>
    </row>
    <row r="978" spans="1:1" ht="13" x14ac:dyDescent="0.15">
      <c r="A978" s="9"/>
    </row>
    <row r="979" spans="1:1" ht="13" x14ac:dyDescent="0.15">
      <c r="A979" s="9"/>
    </row>
    <row r="980" spans="1:1" ht="13" x14ac:dyDescent="0.15">
      <c r="A980" s="9"/>
    </row>
    <row r="981" spans="1:1" ht="13" x14ac:dyDescent="0.15">
      <c r="A981" s="9"/>
    </row>
    <row r="982" spans="1:1" ht="13" x14ac:dyDescent="0.15">
      <c r="A982" s="9"/>
    </row>
    <row r="983" spans="1:1" ht="13" x14ac:dyDescent="0.15">
      <c r="A983" s="9"/>
    </row>
    <row r="984" spans="1:1" ht="13" x14ac:dyDescent="0.15">
      <c r="A984" s="9"/>
    </row>
    <row r="985" spans="1:1" ht="13" x14ac:dyDescent="0.15">
      <c r="A985" s="9"/>
    </row>
    <row r="986" spans="1:1" ht="13" x14ac:dyDescent="0.15">
      <c r="A986" s="9"/>
    </row>
    <row r="987" spans="1:1" ht="13" x14ac:dyDescent="0.15">
      <c r="A987" s="9"/>
    </row>
    <row r="988" spans="1:1" ht="13" x14ac:dyDescent="0.15">
      <c r="A988" s="9"/>
    </row>
    <row r="989" spans="1:1" ht="13" x14ac:dyDescent="0.15">
      <c r="A989" s="9"/>
    </row>
    <row r="990" spans="1:1" ht="13" x14ac:dyDescent="0.15">
      <c r="A990" s="9"/>
    </row>
    <row r="991" spans="1:1" ht="13" x14ac:dyDescent="0.15">
      <c r="A991" s="9"/>
    </row>
    <row r="992" spans="1:1" ht="13" x14ac:dyDescent="0.15">
      <c r="A992" s="9"/>
    </row>
    <row r="993" spans="1:1" ht="13" x14ac:dyDescent="0.15">
      <c r="A993" s="9"/>
    </row>
    <row r="994" spans="1:1" ht="13" x14ac:dyDescent="0.15">
      <c r="A994" s="9"/>
    </row>
    <row r="995" spans="1:1" ht="13" x14ac:dyDescent="0.15">
      <c r="A995" s="9"/>
    </row>
    <row r="996" spans="1:1" ht="13" x14ac:dyDescent="0.15">
      <c r="A996" s="9"/>
    </row>
    <row r="997" spans="1:1" ht="13" x14ac:dyDescent="0.15">
      <c r="A997" s="9"/>
    </row>
    <row r="998" spans="1:1" ht="13" x14ac:dyDescent="0.15">
      <c r="A998" s="9"/>
    </row>
    <row r="999" spans="1:1" ht="13" x14ac:dyDescent="0.15">
      <c r="A999" s="9"/>
    </row>
    <row r="1000" spans="1:1" ht="13" x14ac:dyDescent="0.15">
      <c r="A1000" s="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B1010"/>
  <sheetViews>
    <sheetView showGridLines="0" tabSelected="1" workbookViewId="0">
      <selection activeCell="D16" sqref="D16"/>
    </sheetView>
  </sheetViews>
  <sheetFormatPr baseColWidth="10" defaultColWidth="12.6640625" defaultRowHeight="15.75" customHeight="1" x14ac:dyDescent="0.15"/>
  <cols>
    <col min="1" max="1" width="4.6640625" customWidth="1"/>
    <col min="2" max="2" width="5.5" customWidth="1"/>
    <col min="3" max="3" width="41.1640625" customWidth="1"/>
    <col min="4" max="4" width="38.33203125" customWidth="1"/>
  </cols>
  <sheetData>
    <row r="1" spans="1:28" ht="14"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13" x14ac:dyDescent="0.15">
      <c r="A2" s="1"/>
      <c r="B2" s="58" t="s">
        <v>325</v>
      </c>
      <c r="C2" s="59"/>
      <c r="D2" s="60"/>
      <c r="E2" s="1"/>
      <c r="F2" s="1"/>
      <c r="G2" s="1"/>
      <c r="H2" s="1"/>
      <c r="I2" s="1"/>
      <c r="J2" s="1"/>
      <c r="K2" s="1"/>
      <c r="L2" s="1"/>
      <c r="M2" s="1"/>
      <c r="N2" s="1"/>
      <c r="O2" s="1"/>
      <c r="P2" s="1"/>
      <c r="Q2" s="1"/>
      <c r="R2" s="1"/>
      <c r="S2" s="1"/>
      <c r="T2" s="1"/>
      <c r="U2" s="1"/>
      <c r="V2" s="1"/>
      <c r="W2" s="1"/>
      <c r="X2" s="1"/>
      <c r="Y2" s="1"/>
      <c r="Z2" s="1"/>
      <c r="AA2" s="1"/>
      <c r="AB2" s="1"/>
    </row>
    <row r="3" spans="1:28" ht="13" x14ac:dyDescent="0.15">
      <c r="A3" s="1"/>
      <c r="B3" s="61"/>
      <c r="C3" s="62"/>
      <c r="D3" s="63"/>
      <c r="E3" s="1"/>
      <c r="F3" s="1"/>
      <c r="G3" s="1"/>
      <c r="H3" s="1"/>
      <c r="I3" s="1"/>
      <c r="J3" s="1"/>
      <c r="K3" s="1"/>
      <c r="L3" s="1"/>
      <c r="M3" s="1"/>
      <c r="N3" s="1"/>
      <c r="O3" s="1"/>
      <c r="P3" s="1"/>
      <c r="Q3" s="1"/>
      <c r="R3" s="1"/>
      <c r="S3" s="1"/>
      <c r="T3" s="1"/>
      <c r="U3" s="1"/>
      <c r="V3" s="1"/>
      <c r="W3" s="1"/>
      <c r="X3" s="1"/>
      <c r="Y3" s="1"/>
      <c r="Z3" s="1"/>
      <c r="AA3" s="1"/>
      <c r="AB3" s="1"/>
    </row>
    <row r="4" spans="1:28" ht="6" customHeight="1" x14ac:dyDescent="0.15">
      <c r="A4" s="1"/>
      <c r="B4" s="55"/>
      <c r="C4" s="56"/>
      <c r="D4" s="57"/>
      <c r="E4" s="1"/>
      <c r="F4" s="1"/>
      <c r="G4" s="1"/>
      <c r="H4" s="1"/>
      <c r="I4" s="1"/>
      <c r="J4" s="1"/>
      <c r="K4" s="1"/>
      <c r="L4" s="1"/>
      <c r="M4" s="1"/>
      <c r="N4" s="1"/>
      <c r="O4" s="1"/>
      <c r="P4" s="1"/>
      <c r="Q4" s="1"/>
      <c r="R4" s="1"/>
      <c r="S4" s="1"/>
      <c r="T4" s="1"/>
      <c r="U4" s="1"/>
      <c r="V4" s="1"/>
      <c r="W4" s="1"/>
      <c r="X4" s="1"/>
      <c r="Y4" s="1"/>
      <c r="Z4" s="1"/>
      <c r="AA4" s="1"/>
      <c r="AB4" s="1"/>
    </row>
    <row r="5" spans="1:28" ht="13" customHeight="1" x14ac:dyDescent="0.15">
      <c r="A5" s="1"/>
      <c r="B5" s="64" t="s">
        <v>326</v>
      </c>
      <c r="C5" s="65"/>
      <c r="D5" s="66"/>
      <c r="E5" s="1"/>
      <c r="F5" s="1"/>
      <c r="G5" s="1"/>
      <c r="H5" s="1"/>
      <c r="I5" s="1"/>
      <c r="J5" s="1"/>
      <c r="K5" s="1"/>
      <c r="L5" s="1"/>
      <c r="M5" s="1"/>
      <c r="N5" s="1"/>
      <c r="O5" s="1"/>
      <c r="P5" s="1"/>
      <c r="Q5" s="1"/>
      <c r="R5" s="1"/>
      <c r="S5" s="1"/>
      <c r="T5" s="1"/>
      <c r="U5" s="1"/>
      <c r="V5" s="1"/>
      <c r="W5" s="1"/>
      <c r="X5" s="1"/>
      <c r="Y5" s="1"/>
      <c r="Z5" s="1"/>
      <c r="AA5" s="1"/>
      <c r="AB5" s="1"/>
    </row>
    <row r="6" spans="1:28" ht="13" x14ac:dyDescent="0.15">
      <c r="A6" s="1"/>
      <c r="B6" s="64"/>
      <c r="C6" s="65"/>
      <c r="D6" s="66"/>
      <c r="E6" s="1"/>
      <c r="F6" s="1"/>
      <c r="G6" s="1"/>
      <c r="H6" s="1"/>
      <c r="I6" s="1"/>
      <c r="J6" s="1"/>
      <c r="K6" s="1"/>
      <c r="L6" s="1"/>
      <c r="M6" s="1"/>
      <c r="N6" s="1"/>
      <c r="O6" s="1"/>
      <c r="P6" s="1"/>
      <c r="Q6" s="1"/>
      <c r="R6" s="1"/>
      <c r="S6" s="1"/>
      <c r="T6" s="1"/>
      <c r="U6" s="1"/>
      <c r="V6" s="1"/>
      <c r="W6" s="1"/>
      <c r="X6" s="1"/>
      <c r="Y6" s="1"/>
      <c r="Z6" s="1"/>
      <c r="AA6" s="1"/>
      <c r="AB6" s="1"/>
    </row>
    <row r="7" spans="1:28" ht="13" x14ac:dyDescent="0.15">
      <c r="A7" s="1"/>
      <c r="B7" s="64"/>
      <c r="C7" s="65"/>
      <c r="D7" s="66"/>
      <c r="E7" s="1"/>
      <c r="F7" s="1"/>
      <c r="G7" s="1"/>
      <c r="H7" s="1"/>
      <c r="I7" s="1"/>
      <c r="J7" s="1"/>
      <c r="K7" s="1"/>
      <c r="L7" s="1"/>
      <c r="M7" s="1"/>
      <c r="N7" s="1"/>
      <c r="O7" s="1"/>
      <c r="P7" s="1"/>
      <c r="Q7" s="1"/>
      <c r="R7" s="1"/>
      <c r="S7" s="1"/>
      <c r="T7" s="1"/>
      <c r="U7" s="1"/>
      <c r="V7" s="1"/>
      <c r="W7" s="1"/>
      <c r="X7" s="1"/>
      <c r="Y7" s="1"/>
      <c r="Z7" s="1"/>
      <c r="AA7" s="1"/>
      <c r="AB7" s="1"/>
    </row>
    <row r="8" spans="1:28" ht="13" x14ac:dyDescent="0.15">
      <c r="A8" s="1"/>
      <c r="B8" s="64"/>
      <c r="C8" s="65"/>
      <c r="D8" s="66"/>
      <c r="E8" s="1"/>
      <c r="F8" s="1"/>
      <c r="G8" s="1"/>
      <c r="H8" s="1"/>
      <c r="I8" s="1"/>
      <c r="J8" s="1"/>
      <c r="K8" s="1"/>
      <c r="L8" s="1"/>
      <c r="M8" s="1"/>
      <c r="N8" s="1"/>
      <c r="O8" s="1"/>
      <c r="P8" s="1"/>
      <c r="Q8" s="1"/>
      <c r="R8" s="1"/>
      <c r="S8" s="1"/>
      <c r="T8" s="1"/>
      <c r="U8" s="1"/>
      <c r="V8" s="1"/>
      <c r="W8" s="1"/>
      <c r="X8" s="1"/>
      <c r="Y8" s="1"/>
      <c r="Z8" s="1"/>
      <c r="AA8" s="1"/>
      <c r="AB8" s="1"/>
    </row>
    <row r="9" spans="1:28" ht="13" x14ac:dyDescent="0.15">
      <c r="A9" s="1"/>
      <c r="B9" s="64"/>
      <c r="C9" s="65"/>
      <c r="D9" s="66"/>
      <c r="E9" s="1"/>
      <c r="F9" s="1"/>
      <c r="G9" s="1"/>
      <c r="H9" s="1"/>
      <c r="I9" s="1"/>
      <c r="J9" s="1"/>
      <c r="K9" s="1"/>
      <c r="L9" s="1"/>
      <c r="M9" s="1"/>
      <c r="N9" s="1"/>
      <c r="O9" s="1"/>
      <c r="P9" s="1"/>
      <c r="Q9" s="1"/>
      <c r="R9" s="1"/>
      <c r="S9" s="1"/>
      <c r="T9" s="1"/>
      <c r="U9" s="1"/>
      <c r="V9" s="1"/>
      <c r="W9" s="1"/>
      <c r="X9" s="1"/>
      <c r="Y9" s="1"/>
      <c r="Z9" s="1"/>
      <c r="AA9" s="1"/>
      <c r="AB9" s="1"/>
    </row>
    <row r="10" spans="1:28" ht="14" thickBot="1" x14ac:dyDescent="0.2">
      <c r="A10" s="1"/>
      <c r="B10" s="67"/>
      <c r="C10" s="68"/>
      <c r="D10" s="69"/>
      <c r="E10" s="1"/>
      <c r="F10" s="1"/>
      <c r="G10" s="1"/>
      <c r="H10" s="1"/>
      <c r="I10" s="1"/>
      <c r="J10" s="1"/>
      <c r="K10" s="1"/>
      <c r="L10" s="1"/>
      <c r="M10" s="1"/>
      <c r="N10" s="1"/>
      <c r="O10" s="1"/>
      <c r="P10" s="1"/>
      <c r="Q10" s="1"/>
      <c r="R10" s="1"/>
      <c r="S10" s="1"/>
      <c r="T10" s="1"/>
      <c r="U10" s="1"/>
      <c r="V10" s="1"/>
      <c r="W10" s="1"/>
      <c r="X10" s="1"/>
      <c r="Y10" s="1"/>
      <c r="Z10" s="1"/>
      <c r="AA10" s="1"/>
      <c r="AB10" s="1"/>
    </row>
    <row r="11" spans="1:28" ht="14" thickBo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row>
    <row r="12" spans="1:28" ht="14" x14ac:dyDescent="0.15">
      <c r="A12" s="1"/>
      <c r="B12" s="10"/>
      <c r="C12" s="11" t="s">
        <v>327</v>
      </c>
      <c r="D12" s="12" t="s">
        <v>328</v>
      </c>
      <c r="F12" s="13"/>
      <c r="G12" s="1"/>
      <c r="H12" s="1"/>
      <c r="I12" s="1"/>
      <c r="J12" s="1"/>
      <c r="K12" s="1"/>
      <c r="L12" s="1"/>
      <c r="M12" s="1"/>
      <c r="N12" s="1"/>
      <c r="O12" s="1"/>
      <c r="P12" s="1"/>
      <c r="Q12" s="1"/>
      <c r="R12" s="1"/>
      <c r="S12" s="1"/>
      <c r="T12" s="1"/>
      <c r="U12" s="1"/>
      <c r="V12" s="1"/>
      <c r="W12" s="1"/>
      <c r="X12" s="1"/>
      <c r="Y12" s="1"/>
      <c r="Z12" s="1"/>
      <c r="AA12" s="1" t="s">
        <v>329</v>
      </c>
      <c r="AB12" s="1"/>
    </row>
    <row r="13" spans="1:28" ht="37.5" customHeight="1" x14ac:dyDescent="0.15">
      <c r="A13" s="1"/>
      <c r="B13" s="14">
        <v>1</v>
      </c>
      <c r="C13" s="15" t="s">
        <v>330</v>
      </c>
      <c r="D13" s="16"/>
      <c r="F13" s="13"/>
      <c r="G13" s="1"/>
      <c r="H13" s="1"/>
      <c r="I13" s="1"/>
      <c r="J13" s="1"/>
      <c r="K13" s="1"/>
      <c r="L13" s="1"/>
      <c r="M13" s="1"/>
      <c r="N13" s="1"/>
      <c r="O13" s="1"/>
      <c r="P13" s="1"/>
      <c r="Q13" s="1"/>
      <c r="R13" s="1"/>
      <c r="S13" s="1"/>
      <c r="T13" s="1"/>
      <c r="U13" s="1"/>
      <c r="V13" s="1"/>
      <c r="W13" s="1"/>
      <c r="X13" s="1"/>
      <c r="Y13" s="1"/>
      <c r="Z13" s="1"/>
      <c r="AA13" s="1" t="str">
        <f>IFERROR(VLOOKUP(D13,'RESPUESTAS SELECCIÓN MÚLTIPLE'!$A:$C,2,0),"")</f>
        <v/>
      </c>
      <c r="AB13" s="8"/>
    </row>
    <row r="14" spans="1:28" ht="37.5" customHeight="1" x14ac:dyDescent="0.15">
      <c r="A14" s="1"/>
      <c r="B14" s="17">
        <v>2</v>
      </c>
      <c r="C14" s="18" t="s">
        <v>331</v>
      </c>
      <c r="D14" s="19"/>
      <c r="F14" s="13"/>
      <c r="G14" s="1"/>
      <c r="H14" s="1"/>
      <c r="I14" s="1"/>
      <c r="J14" s="1"/>
      <c r="K14" s="1"/>
      <c r="L14" s="1"/>
      <c r="M14" s="1"/>
      <c r="N14" s="1"/>
      <c r="O14" s="1"/>
      <c r="P14" s="1"/>
      <c r="Q14" s="1"/>
      <c r="R14" s="1"/>
      <c r="S14" s="1"/>
      <c r="T14" s="1"/>
      <c r="U14" s="1"/>
      <c r="V14" s="1"/>
      <c r="W14" s="1"/>
      <c r="X14" s="1"/>
      <c r="Y14" s="1"/>
      <c r="Z14" s="1"/>
      <c r="AA14" s="1" t="str">
        <f>IFERROR(VLOOKUP(D14,'RESPUESTAS SELECCIÓN MÚLTIPLE'!$A:$C,2,0),"")</f>
        <v/>
      </c>
      <c r="AB14" s="8"/>
    </row>
    <row r="15" spans="1:28" ht="37.5" customHeight="1" x14ac:dyDescent="0.15">
      <c r="A15" s="1"/>
      <c r="B15" s="17">
        <v>3</v>
      </c>
      <c r="C15" s="18" t="s">
        <v>332</v>
      </c>
      <c r="D15" s="19"/>
      <c r="F15" s="13"/>
      <c r="G15" s="1"/>
      <c r="H15" s="1"/>
      <c r="I15" s="1"/>
      <c r="J15" s="1"/>
      <c r="K15" s="1"/>
      <c r="L15" s="1"/>
      <c r="M15" s="1"/>
      <c r="N15" s="1"/>
      <c r="O15" s="1"/>
      <c r="P15" s="1"/>
      <c r="Q15" s="1"/>
      <c r="R15" s="1"/>
      <c r="S15" s="1"/>
      <c r="T15" s="1"/>
      <c r="U15" s="1"/>
      <c r="V15" s="1"/>
      <c r="W15" s="1"/>
      <c r="X15" s="1"/>
      <c r="Y15" s="1"/>
      <c r="Z15" s="1"/>
      <c r="AA15" s="1" t="str">
        <f>IFERROR(VLOOKUP(D15,'RESPUESTAS SELECCIÓN MÚLTIPLE'!$A:$C,2,0),"")</f>
        <v/>
      </c>
      <c r="AB15" s="8"/>
    </row>
    <row r="16" spans="1:28" ht="37.5" customHeight="1" x14ac:dyDescent="0.15">
      <c r="A16" s="1"/>
      <c r="B16" s="17">
        <v>4</v>
      </c>
      <c r="C16" s="18" t="s">
        <v>333</v>
      </c>
      <c r="D16" s="19"/>
      <c r="F16" s="13"/>
      <c r="G16" s="1"/>
      <c r="H16" s="1"/>
      <c r="I16" s="1"/>
      <c r="J16" s="1"/>
      <c r="K16" s="1"/>
      <c r="L16" s="1"/>
      <c r="M16" s="1"/>
      <c r="N16" s="1"/>
      <c r="O16" s="1"/>
      <c r="P16" s="1"/>
      <c r="Q16" s="1"/>
      <c r="R16" s="1"/>
      <c r="S16" s="1"/>
      <c r="T16" s="1"/>
      <c r="U16" s="1"/>
      <c r="V16" s="1"/>
      <c r="W16" s="1"/>
      <c r="X16" s="1"/>
      <c r="Y16" s="1"/>
      <c r="Z16" s="1"/>
      <c r="AA16" s="1" t="str">
        <f>IFERROR(VLOOKUP(D16,'RESPUESTAS SELECCIÓN MÚLTIPLE'!$A:$C,2,0),"")</f>
        <v/>
      </c>
      <c r="AB16" s="8"/>
    </row>
    <row r="17" spans="1:28" ht="37.5" customHeight="1" x14ac:dyDescent="0.15">
      <c r="A17" s="1"/>
      <c r="B17" s="17">
        <v>5</v>
      </c>
      <c r="C17" s="18" t="s">
        <v>334</v>
      </c>
      <c r="D17" s="19"/>
      <c r="F17" s="13"/>
      <c r="G17" s="1"/>
      <c r="H17" s="1"/>
      <c r="I17" s="1"/>
      <c r="J17" s="1"/>
      <c r="K17" s="1"/>
      <c r="L17" s="1"/>
      <c r="M17" s="1"/>
      <c r="N17" s="1"/>
      <c r="O17" s="1"/>
      <c r="P17" s="1"/>
      <c r="Q17" s="1"/>
      <c r="R17" s="1"/>
      <c r="S17" s="1"/>
      <c r="T17" s="1"/>
      <c r="U17" s="1"/>
      <c r="V17" s="1"/>
      <c r="W17" s="1"/>
      <c r="X17" s="1"/>
      <c r="Y17" s="1"/>
      <c r="Z17" s="1"/>
      <c r="AA17" s="1" t="str">
        <f>IFERROR(VLOOKUP(D17,'RESPUESTAS SELECCIÓN MÚLTIPLE'!$A:$C,2,0),"")</f>
        <v/>
      </c>
      <c r="AB17" s="8"/>
    </row>
    <row r="18" spans="1:28" ht="37.5" customHeight="1" x14ac:dyDescent="0.15">
      <c r="A18" s="1"/>
      <c r="B18" s="17">
        <v>6</v>
      </c>
      <c r="C18" s="18" t="s">
        <v>335</v>
      </c>
      <c r="D18" s="19"/>
      <c r="F18" s="13"/>
      <c r="G18" s="1"/>
      <c r="H18" s="1"/>
      <c r="I18" s="1"/>
      <c r="J18" s="1"/>
      <c r="K18" s="1"/>
      <c r="L18" s="1"/>
      <c r="M18" s="1"/>
      <c r="N18" s="1"/>
      <c r="O18" s="1"/>
      <c r="P18" s="1"/>
      <c r="Q18" s="1"/>
      <c r="R18" s="1"/>
      <c r="S18" s="1"/>
      <c r="T18" s="1"/>
      <c r="U18" s="1"/>
      <c r="V18" s="1"/>
      <c r="W18" s="1"/>
      <c r="X18" s="1"/>
      <c r="Y18" s="1"/>
      <c r="Z18" s="1"/>
      <c r="AA18" s="1" t="str">
        <f>IFERROR(VLOOKUP(D18,'RESPUESTAS SELECCIÓN MÚLTIPLE'!$A:$C,2,0),"")</f>
        <v/>
      </c>
      <c r="AB18" s="8"/>
    </row>
    <row r="19" spans="1:28" ht="37.5" customHeight="1" x14ac:dyDescent="0.15">
      <c r="A19" s="1"/>
      <c r="B19" s="17">
        <v>7</v>
      </c>
      <c r="C19" s="18" t="s">
        <v>336</v>
      </c>
      <c r="D19" s="19"/>
      <c r="F19" s="13"/>
      <c r="G19" s="1"/>
      <c r="H19" s="1"/>
      <c r="I19" s="1"/>
      <c r="J19" s="1"/>
      <c r="K19" s="1"/>
      <c r="L19" s="1"/>
      <c r="M19" s="1"/>
      <c r="N19" s="1"/>
      <c r="O19" s="1"/>
      <c r="P19" s="1"/>
      <c r="Q19" s="1"/>
      <c r="R19" s="1"/>
      <c r="S19" s="1"/>
      <c r="T19" s="1"/>
      <c r="U19" s="1"/>
      <c r="V19" s="1"/>
      <c r="W19" s="1"/>
      <c r="X19" s="1"/>
      <c r="Y19" s="1"/>
      <c r="Z19" s="1"/>
      <c r="AA19" s="1" t="str">
        <f>IFERROR(VLOOKUP(D19,'RESPUESTAS SELECCIÓN MÚLTIPLE'!$A:$C,2,0),"")</f>
        <v/>
      </c>
      <c r="AB19" s="8"/>
    </row>
    <row r="20" spans="1:28" ht="37.5" customHeight="1" x14ac:dyDescent="0.15">
      <c r="A20" s="1"/>
      <c r="B20" s="17">
        <v>8</v>
      </c>
      <c r="C20" s="18" t="s">
        <v>337</v>
      </c>
      <c r="D20" s="19"/>
      <c r="F20" s="13"/>
      <c r="G20" s="1"/>
      <c r="H20" s="1"/>
      <c r="I20" s="1"/>
      <c r="J20" s="1"/>
      <c r="K20" s="1"/>
      <c r="L20" s="1"/>
      <c r="M20" s="1"/>
      <c r="N20" s="1"/>
      <c r="O20" s="1"/>
      <c r="P20" s="1"/>
      <c r="Q20" s="1"/>
      <c r="R20" s="1"/>
      <c r="S20" s="1"/>
      <c r="T20" s="1"/>
      <c r="U20" s="1"/>
      <c r="V20" s="1"/>
      <c r="W20" s="1"/>
      <c r="X20" s="1"/>
      <c r="Y20" s="1"/>
      <c r="Z20" s="1"/>
      <c r="AA20" s="1" t="str">
        <f>IFERROR(VLOOKUP(D20,'RESPUESTAS SELECCIÓN MÚLTIPLE'!$A:$C,2,0),"")</f>
        <v/>
      </c>
      <c r="AB20" s="8"/>
    </row>
    <row r="21" spans="1:28" ht="37.5" customHeight="1" x14ac:dyDescent="0.15">
      <c r="A21" s="1"/>
      <c r="B21" s="17">
        <v>9</v>
      </c>
      <c r="C21" s="18" t="s">
        <v>338</v>
      </c>
      <c r="D21" s="19"/>
      <c r="F21" s="13"/>
      <c r="G21" s="1"/>
      <c r="H21" s="1"/>
      <c r="I21" s="1"/>
      <c r="J21" s="1"/>
      <c r="K21" s="1"/>
      <c r="L21" s="1"/>
      <c r="M21" s="1"/>
      <c r="N21" s="1"/>
      <c r="O21" s="1"/>
      <c r="P21" s="1"/>
      <c r="Q21" s="1"/>
      <c r="R21" s="1"/>
      <c r="S21" s="1"/>
      <c r="T21" s="1"/>
      <c r="U21" s="1"/>
      <c r="V21" s="1"/>
      <c r="W21" s="1"/>
      <c r="X21" s="1"/>
      <c r="Y21" s="1"/>
      <c r="Z21" s="1"/>
      <c r="AA21" s="1" t="str">
        <f>IFERROR(VLOOKUP(D21,'RESPUESTAS SELECCIÓN MÚLTIPLE'!$A:$C,2,0),"")</f>
        <v/>
      </c>
      <c r="AB21" s="8"/>
    </row>
    <row r="22" spans="1:28" ht="37.5" customHeight="1" x14ac:dyDescent="0.15">
      <c r="A22" s="1"/>
      <c r="B22" s="17">
        <v>10</v>
      </c>
      <c r="C22" s="18" t="s">
        <v>339</v>
      </c>
      <c r="D22" s="20"/>
      <c r="F22" s="13"/>
      <c r="G22" s="1"/>
      <c r="H22" s="1"/>
      <c r="I22" s="1"/>
      <c r="J22" s="1"/>
      <c r="K22" s="1"/>
      <c r="L22" s="1"/>
      <c r="M22" s="1"/>
      <c r="N22" s="1"/>
      <c r="O22" s="1"/>
      <c r="P22" s="1"/>
      <c r="Q22" s="1"/>
      <c r="R22" s="1"/>
      <c r="S22" s="1"/>
      <c r="T22" s="1"/>
      <c r="U22" s="1"/>
      <c r="V22" s="1"/>
      <c r="W22" s="1"/>
      <c r="X22" s="1"/>
      <c r="Y22" s="1"/>
      <c r="Z22" s="1"/>
      <c r="AA22" s="1" t="str">
        <f>IFERROR(VLOOKUP(D22,'RESPUESTAS SELECCIÓN MÚLTIPLE'!$A:$C,2,0),"")</f>
        <v/>
      </c>
      <c r="AB22" s="8"/>
    </row>
    <row r="23" spans="1:28" ht="37.5" customHeight="1" x14ac:dyDescent="0.15">
      <c r="A23" s="1"/>
      <c r="B23" s="17">
        <v>11</v>
      </c>
      <c r="C23" s="18" t="s">
        <v>340</v>
      </c>
      <c r="D23" s="19"/>
      <c r="F23" s="13"/>
      <c r="G23" s="1"/>
      <c r="H23" s="1"/>
      <c r="I23" s="1"/>
      <c r="J23" s="1"/>
      <c r="K23" s="1"/>
      <c r="L23" s="1"/>
      <c r="M23" s="1"/>
      <c r="N23" s="1"/>
      <c r="O23" s="1"/>
      <c r="P23" s="1"/>
      <c r="Q23" s="1"/>
      <c r="R23" s="1"/>
      <c r="S23" s="1"/>
      <c r="T23" s="1"/>
      <c r="U23" s="1"/>
      <c r="V23" s="1"/>
      <c r="W23" s="1"/>
      <c r="X23" s="1"/>
      <c r="Y23" s="1"/>
      <c r="Z23" s="1"/>
      <c r="AA23" s="1" t="str">
        <f>IFERROR(VLOOKUP(D23,'RESPUESTAS SELECCIÓN MÚLTIPLE'!$A:$C,2,0),"")</f>
        <v/>
      </c>
      <c r="AB23" s="8"/>
    </row>
    <row r="24" spans="1:28" ht="37.5" customHeight="1" x14ac:dyDescent="0.15">
      <c r="A24" s="1"/>
      <c r="B24" s="17">
        <v>12</v>
      </c>
      <c r="C24" s="18" t="s">
        <v>341</v>
      </c>
      <c r="D24" s="19"/>
      <c r="F24" s="13"/>
      <c r="G24" s="1"/>
      <c r="H24" s="1"/>
      <c r="I24" s="1"/>
      <c r="J24" s="1"/>
      <c r="K24" s="1"/>
      <c r="L24" s="1"/>
      <c r="M24" s="1"/>
      <c r="N24" s="1"/>
      <c r="O24" s="1"/>
      <c r="P24" s="1"/>
      <c r="Q24" s="1"/>
      <c r="R24" s="1"/>
      <c r="S24" s="1"/>
      <c r="T24" s="1"/>
      <c r="U24" s="1"/>
      <c r="V24" s="1"/>
      <c r="W24" s="1"/>
      <c r="X24" s="1"/>
      <c r="Y24" s="1"/>
      <c r="Z24" s="1"/>
      <c r="AA24" s="1" t="str">
        <f>IFERROR(VLOOKUP(D24,'RESPUESTAS SELECCIÓN MÚLTIPLE'!$A:$C,2,0),"")</f>
        <v/>
      </c>
      <c r="AB24" s="8"/>
    </row>
    <row r="25" spans="1:28" ht="37.5" customHeight="1" x14ac:dyDescent="0.15">
      <c r="A25" s="1"/>
      <c r="B25" s="17">
        <v>13</v>
      </c>
      <c r="C25" s="18" t="s">
        <v>342</v>
      </c>
      <c r="D25" s="19"/>
      <c r="F25" s="13"/>
      <c r="G25" s="1"/>
      <c r="H25" s="1"/>
      <c r="I25" s="1"/>
      <c r="J25" s="1"/>
      <c r="K25" s="1"/>
      <c r="L25" s="1"/>
      <c r="M25" s="1"/>
      <c r="N25" s="1"/>
      <c r="O25" s="1"/>
      <c r="P25" s="1"/>
      <c r="Q25" s="1"/>
      <c r="R25" s="1"/>
      <c r="S25" s="1"/>
      <c r="T25" s="1"/>
      <c r="U25" s="1"/>
      <c r="V25" s="1"/>
      <c r="W25" s="1"/>
      <c r="X25" s="1"/>
      <c r="Y25" s="1"/>
      <c r="Z25" s="1"/>
      <c r="AA25" s="1" t="str">
        <f>IFERROR(VLOOKUP(D25,'RESPUESTAS SELECCIÓN MÚLTIPLE'!$A:$C,2,0),"")</f>
        <v/>
      </c>
      <c r="AB25" s="8"/>
    </row>
    <row r="26" spans="1:28" ht="37.5" customHeight="1" x14ac:dyDescent="0.15">
      <c r="A26" s="1"/>
      <c r="B26" s="17">
        <v>14</v>
      </c>
      <c r="C26" s="18" t="s">
        <v>343</v>
      </c>
      <c r="D26" s="19"/>
      <c r="F26" s="13"/>
      <c r="G26" s="1"/>
      <c r="H26" s="1"/>
      <c r="I26" s="1"/>
      <c r="J26" s="1"/>
      <c r="K26" s="1"/>
      <c r="L26" s="1"/>
      <c r="M26" s="1"/>
      <c r="N26" s="1"/>
      <c r="O26" s="1"/>
      <c r="P26" s="1"/>
      <c r="Q26" s="1"/>
      <c r="R26" s="1"/>
      <c r="S26" s="1"/>
      <c r="T26" s="1"/>
      <c r="U26" s="1"/>
      <c r="V26" s="1"/>
      <c r="W26" s="1"/>
      <c r="X26" s="1"/>
      <c r="Y26" s="1"/>
      <c r="Z26" s="1"/>
      <c r="AA26" s="1" t="str">
        <f>IFERROR(VLOOKUP(D26,'RESPUESTAS SELECCIÓN MÚLTIPLE'!$A:$C,2,0),"")</f>
        <v/>
      </c>
      <c r="AB26" s="8"/>
    </row>
    <row r="27" spans="1:28" ht="37.5" customHeight="1" x14ac:dyDescent="0.15">
      <c r="A27" s="1"/>
      <c r="B27" s="17">
        <v>15</v>
      </c>
      <c r="C27" s="18" t="s">
        <v>344</v>
      </c>
      <c r="D27" s="19"/>
      <c r="F27" s="13"/>
      <c r="G27" s="1"/>
      <c r="H27" s="1"/>
      <c r="I27" s="1"/>
      <c r="J27" s="1"/>
      <c r="K27" s="1"/>
      <c r="L27" s="1"/>
      <c r="M27" s="1"/>
      <c r="N27" s="1"/>
      <c r="O27" s="1"/>
      <c r="P27" s="1"/>
      <c r="Q27" s="1"/>
      <c r="R27" s="1"/>
      <c r="S27" s="1"/>
      <c r="T27" s="1"/>
      <c r="U27" s="1"/>
      <c r="V27" s="1"/>
      <c r="W27" s="1"/>
      <c r="X27" s="1"/>
      <c r="Y27" s="1"/>
      <c r="Z27" s="1"/>
      <c r="AA27" s="1" t="str">
        <f>IFERROR(VLOOKUP(D27,'RESPUESTAS SELECCIÓN MÚLTIPLE'!$A:$C,2,0),"")</f>
        <v/>
      </c>
      <c r="AB27" s="8"/>
    </row>
    <row r="28" spans="1:28" ht="37.5" customHeight="1" x14ac:dyDescent="0.15">
      <c r="A28" s="1"/>
      <c r="B28" s="17">
        <v>16</v>
      </c>
      <c r="C28" s="18" t="s">
        <v>345</v>
      </c>
      <c r="D28" s="19"/>
      <c r="F28" s="13"/>
      <c r="G28" s="1"/>
      <c r="H28" s="1"/>
      <c r="I28" s="1"/>
      <c r="J28" s="1"/>
      <c r="K28" s="1"/>
      <c r="L28" s="1"/>
      <c r="M28" s="1"/>
      <c r="N28" s="1"/>
      <c r="O28" s="1"/>
      <c r="P28" s="1"/>
      <c r="Q28" s="1"/>
      <c r="R28" s="1"/>
      <c r="S28" s="1"/>
      <c r="T28" s="1"/>
      <c r="U28" s="1"/>
      <c r="V28" s="1"/>
      <c r="W28" s="1"/>
      <c r="X28" s="1"/>
      <c r="Y28" s="1"/>
      <c r="Z28" s="1"/>
      <c r="AA28" s="21" t="str">
        <f>IFERROR(VLOOKUP(D28,'RESPUESTAS SELECCIÓN MÚLTIPLE'!$A:$C,2,0),"")</f>
        <v/>
      </c>
      <c r="AB28" s="8"/>
    </row>
    <row r="29" spans="1:28" ht="37.5" customHeight="1" x14ac:dyDescent="0.15">
      <c r="A29" s="1"/>
      <c r="B29" s="17">
        <v>17</v>
      </c>
      <c r="C29" s="18" t="s">
        <v>346</v>
      </c>
      <c r="D29" s="19"/>
      <c r="F29" s="13"/>
      <c r="G29" s="1"/>
      <c r="H29" s="1"/>
      <c r="I29" s="1"/>
      <c r="J29" s="1"/>
      <c r="K29" s="1"/>
      <c r="L29" s="1"/>
      <c r="M29" s="1"/>
      <c r="N29" s="1"/>
      <c r="O29" s="1"/>
      <c r="P29" s="1"/>
      <c r="Q29" s="1"/>
      <c r="R29" s="1"/>
      <c r="S29" s="1"/>
      <c r="T29" s="1"/>
      <c r="U29" s="1"/>
      <c r="V29" s="1"/>
      <c r="W29" s="1"/>
      <c r="X29" s="1"/>
      <c r="Y29" s="1"/>
      <c r="Z29" s="1"/>
      <c r="AA29" s="1" t="str">
        <f>IFERROR(VLOOKUP(D29,'RESPUESTAS SELECCIÓN MÚLTIPLE'!$A:$C,2,0),"")</f>
        <v/>
      </c>
      <c r="AB29" s="8"/>
    </row>
    <row r="30" spans="1:28" ht="37.5" customHeight="1" x14ac:dyDescent="0.15">
      <c r="A30" s="1"/>
      <c r="B30" s="17">
        <v>18</v>
      </c>
      <c r="C30" s="18" t="s">
        <v>347</v>
      </c>
      <c r="D30" s="19"/>
      <c r="F30" s="13"/>
      <c r="G30" s="1"/>
      <c r="H30" s="1"/>
      <c r="I30" s="1"/>
      <c r="J30" s="1"/>
      <c r="K30" s="1"/>
      <c r="L30" s="1"/>
      <c r="M30" s="1"/>
      <c r="N30" s="1"/>
      <c r="O30" s="1"/>
      <c r="P30" s="1"/>
      <c r="Q30" s="1"/>
      <c r="R30" s="1"/>
      <c r="S30" s="1"/>
      <c r="T30" s="1"/>
      <c r="U30" s="1"/>
      <c r="V30" s="1"/>
      <c r="W30" s="1"/>
      <c r="X30" s="1"/>
      <c r="Y30" s="1"/>
      <c r="Z30" s="1"/>
      <c r="AA30" s="1" t="str">
        <f>IFERROR(VLOOKUP(D30,'RESPUESTAS SELECCIÓN MÚLTIPLE'!$A:$C,2,0),"")</f>
        <v/>
      </c>
      <c r="AB30" s="8"/>
    </row>
    <row r="31" spans="1:28" ht="37.5" customHeight="1" x14ac:dyDescent="0.15">
      <c r="A31" s="1"/>
      <c r="B31" s="17">
        <v>19</v>
      </c>
      <c r="C31" s="18" t="s">
        <v>348</v>
      </c>
      <c r="D31" s="19"/>
      <c r="F31" s="13"/>
      <c r="G31" s="1"/>
      <c r="H31" s="1"/>
      <c r="I31" s="1"/>
      <c r="J31" s="1"/>
      <c r="K31" s="1"/>
      <c r="L31" s="1"/>
      <c r="M31" s="1"/>
      <c r="N31" s="1"/>
      <c r="O31" s="1"/>
      <c r="P31" s="1"/>
      <c r="Q31" s="1"/>
      <c r="R31" s="1"/>
      <c r="S31" s="1"/>
      <c r="T31" s="1"/>
      <c r="U31" s="1"/>
      <c r="V31" s="1"/>
      <c r="W31" s="1"/>
      <c r="X31" s="1"/>
      <c r="Y31" s="1"/>
      <c r="Z31" s="1"/>
      <c r="AA31" s="1" t="str">
        <f>IFERROR(VLOOKUP(D31,'RESPUESTAS SELECCIÓN MÚLTIPLE'!$A:$C,2,0),"")</f>
        <v/>
      </c>
      <c r="AB31" s="8"/>
    </row>
    <row r="32" spans="1:28" ht="37.5" customHeight="1" x14ac:dyDescent="0.15">
      <c r="A32" s="1"/>
      <c r="B32" s="22">
        <v>20</v>
      </c>
      <c r="C32" s="23" t="s">
        <v>349</v>
      </c>
      <c r="D32" s="24"/>
      <c r="G32" s="1"/>
      <c r="H32" s="1"/>
      <c r="I32" s="1"/>
      <c r="J32" s="1"/>
      <c r="K32" s="1"/>
      <c r="L32" s="1"/>
      <c r="M32" s="1"/>
      <c r="N32" s="1"/>
      <c r="O32" s="1"/>
      <c r="P32" s="1"/>
      <c r="Q32" s="1"/>
      <c r="R32" s="1"/>
      <c r="S32" s="1"/>
      <c r="T32" s="1"/>
      <c r="U32" s="1"/>
      <c r="V32" s="1"/>
      <c r="W32" s="1"/>
      <c r="X32" s="1"/>
      <c r="Y32" s="1"/>
      <c r="Z32" s="1"/>
      <c r="AA32" s="1" t="str">
        <f>IFERROR(VLOOKUP(D32,'RESPUESTAS SELECCIÓN MÚLTIPLE'!$A:$C,2,0),"")</f>
        <v/>
      </c>
      <c r="AB32" s="8"/>
    </row>
    <row r="33" spans="1:28" ht="13" x14ac:dyDescent="0.15">
      <c r="A33" s="1"/>
      <c r="B33" s="1"/>
      <c r="C33" s="1"/>
      <c r="D33" s="1"/>
      <c r="E33" s="1"/>
      <c r="F33" s="13"/>
      <c r="G33" s="1"/>
      <c r="H33" s="1"/>
      <c r="I33" s="1"/>
      <c r="J33" s="1"/>
      <c r="K33" s="1"/>
      <c r="L33" s="1"/>
      <c r="M33" s="1"/>
      <c r="N33" s="1"/>
      <c r="O33" s="1"/>
      <c r="P33" s="1"/>
      <c r="Q33" s="1"/>
      <c r="R33" s="1"/>
      <c r="S33" s="1"/>
      <c r="T33" s="1"/>
      <c r="U33" s="1"/>
      <c r="V33" s="1"/>
      <c r="W33" s="1"/>
      <c r="X33" s="1"/>
      <c r="Y33" s="1"/>
      <c r="Z33" s="1"/>
      <c r="AA33" s="1"/>
      <c r="AB33" s="1"/>
    </row>
    <row r="34" spans="1:28" ht="13" x14ac:dyDescent="0.15">
      <c r="A34" s="1"/>
      <c r="B34" s="1"/>
      <c r="C34" s="1"/>
      <c r="D34" s="1"/>
      <c r="E34" s="1"/>
      <c r="G34" s="1"/>
      <c r="H34" s="1"/>
      <c r="I34" s="1"/>
      <c r="J34" s="1"/>
      <c r="K34" s="1"/>
      <c r="L34" s="1"/>
      <c r="M34" s="1"/>
      <c r="N34" s="1"/>
      <c r="O34" s="1"/>
      <c r="P34" s="1"/>
      <c r="Q34" s="1"/>
      <c r="R34" s="1"/>
      <c r="S34" s="1"/>
      <c r="T34" s="1"/>
      <c r="U34" s="1"/>
      <c r="V34" s="1"/>
      <c r="W34" s="1"/>
      <c r="X34" s="1"/>
      <c r="Y34" s="1"/>
      <c r="Z34" s="1"/>
      <c r="AA34" s="1"/>
      <c r="AB34" s="1"/>
    </row>
    <row r="35" spans="1:28" ht="13" x14ac:dyDescent="0.15">
      <c r="A35" s="1"/>
      <c r="B35" s="1"/>
      <c r="C35" s="1"/>
      <c r="D35" s="1"/>
      <c r="E35" s="1"/>
      <c r="F35" s="13"/>
      <c r="G35" s="1"/>
      <c r="H35" s="1"/>
      <c r="I35" s="1"/>
      <c r="J35" s="1"/>
      <c r="K35" s="1"/>
      <c r="L35" s="1"/>
      <c r="M35" s="1"/>
      <c r="N35" s="1"/>
      <c r="O35" s="1"/>
      <c r="P35" s="1"/>
      <c r="Q35" s="1"/>
      <c r="R35" s="1"/>
      <c r="S35" s="1"/>
      <c r="T35" s="1"/>
      <c r="U35" s="1"/>
      <c r="V35" s="1"/>
      <c r="W35" s="1"/>
      <c r="X35" s="1"/>
      <c r="Y35" s="1"/>
      <c r="Z35" s="1"/>
      <c r="AA35" s="1"/>
      <c r="AB35" s="1"/>
    </row>
    <row r="36" spans="1:28" ht="13" x14ac:dyDescent="0.15">
      <c r="A36" s="1"/>
      <c r="B36" s="1"/>
      <c r="C36" s="1"/>
      <c r="D36" s="1"/>
      <c r="E36" s="1"/>
      <c r="G36" s="1"/>
      <c r="H36" s="1"/>
      <c r="I36" s="1"/>
      <c r="J36" s="1"/>
      <c r="K36" s="1"/>
      <c r="L36" s="1"/>
      <c r="M36" s="1"/>
      <c r="N36" s="1"/>
      <c r="O36" s="1"/>
      <c r="P36" s="1"/>
      <c r="Q36" s="1"/>
      <c r="R36" s="1"/>
      <c r="S36" s="1"/>
      <c r="T36" s="1"/>
      <c r="U36" s="1"/>
      <c r="V36" s="1"/>
      <c r="W36" s="1"/>
      <c r="X36" s="1"/>
      <c r="Y36" s="1"/>
      <c r="Z36" s="1"/>
      <c r="AA36" s="1"/>
      <c r="AB36" s="1"/>
    </row>
    <row r="37" spans="1:28" ht="13" x14ac:dyDescent="0.15">
      <c r="A37" s="1"/>
      <c r="B37" s="1"/>
      <c r="C37" s="1"/>
      <c r="D37" s="1"/>
      <c r="E37" s="1"/>
      <c r="F37" s="13"/>
      <c r="G37" s="1"/>
      <c r="H37" s="1"/>
      <c r="I37" s="1"/>
      <c r="J37" s="1"/>
      <c r="K37" s="1"/>
      <c r="L37" s="1"/>
      <c r="M37" s="1"/>
      <c r="N37" s="1"/>
      <c r="O37" s="1"/>
      <c r="P37" s="1"/>
      <c r="Q37" s="1"/>
      <c r="R37" s="1"/>
      <c r="S37" s="1"/>
      <c r="T37" s="1"/>
      <c r="U37" s="1"/>
      <c r="V37" s="1"/>
      <c r="W37" s="1"/>
      <c r="X37" s="1"/>
      <c r="Y37" s="1"/>
      <c r="Z37" s="1"/>
      <c r="AA37" s="1"/>
      <c r="AB37" s="1"/>
    </row>
    <row r="38" spans="1:28" ht="13" x14ac:dyDescent="0.15">
      <c r="A38" s="1"/>
      <c r="B38" s="1"/>
      <c r="C38" s="1"/>
      <c r="D38" s="1"/>
      <c r="E38" s="1"/>
      <c r="G38" s="1"/>
      <c r="H38" s="1"/>
      <c r="I38" s="1"/>
      <c r="J38" s="1"/>
      <c r="K38" s="1"/>
      <c r="L38" s="1"/>
      <c r="M38" s="1"/>
      <c r="N38" s="1"/>
      <c r="O38" s="1"/>
      <c r="P38" s="1"/>
      <c r="Q38" s="1"/>
      <c r="R38" s="1"/>
      <c r="S38" s="1"/>
      <c r="T38" s="1"/>
      <c r="U38" s="1"/>
      <c r="V38" s="1"/>
      <c r="W38" s="1"/>
      <c r="X38" s="1"/>
      <c r="Y38" s="1"/>
      <c r="Z38" s="1"/>
      <c r="AA38" s="1"/>
      <c r="AB38" s="1"/>
    </row>
    <row r="39" spans="1:28" ht="13" x14ac:dyDescent="0.15">
      <c r="A39" s="1"/>
      <c r="B39" s="1"/>
      <c r="C39" s="1"/>
      <c r="D39" s="1"/>
      <c r="E39" s="1"/>
      <c r="F39" s="13"/>
      <c r="G39" s="1"/>
      <c r="H39" s="1"/>
      <c r="I39" s="1"/>
      <c r="J39" s="1"/>
      <c r="K39" s="1"/>
      <c r="L39" s="1"/>
      <c r="M39" s="1"/>
      <c r="N39" s="1"/>
      <c r="O39" s="1"/>
      <c r="P39" s="1"/>
      <c r="Q39" s="1"/>
      <c r="R39" s="1"/>
      <c r="S39" s="1"/>
      <c r="T39" s="1"/>
      <c r="U39" s="1"/>
      <c r="V39" s="1"/>
      <c r="W39" s="1"/>
      <c r="X39" s="1"/>
      <c r="Y39" s="1"/>
      <c r="Z39" s="1"/>
      <c r="AA39" s="1"/>
      <c r="AB39" s="1"/>
    </row>
    <row r="40" spans="1:28" ht="13" x14ac:dyDescent="0.15">
      <c r="A40" s="1"/>
      <c r="B40" s="1"/>
      <c r="C40" s="1"/>
      <c r="D40" s="1"/>
      <c r="E40" s="1"/>
      <c r="G40" s="1"/>
      <c r="H40" s="1"/>
      <c r="I40" s="1"/>
      <c r="J40" s="1"/>
      <c r="K40" s="1"/>
      <c r="L40" s="1"/>
      <c r="M40" s="1"/>
      <c r="N40" s="1"/>
      <c r="O40" s="1"/>
      <c r="P40" s="1"/>
      <c r="Q40" s="1"/>
      <c r="R40" s="1"/>
      <c r="S40" s="1"/>
      <c r="T40" s="1"/>
      <c r="U40" s="1"/>
      <c r="V40" s="1"/>
      <c r="W40" s="1"/>
      <c r="X40" s="1"/>
      <c r="Y40" s="1"/>
      <c r="Z40" s="1"/>
      <c r="AA40" s="1"/>
      <c r="AB40" s="1"/>
    </row>
    <row r="41" spans="1:28" ht="13" x14ac:dyDescent="0.15">
      <c r="A41" s="1"/>
      <c r="B41" s="1"/>
      <c r="C41" s="1"/>
      <c r="D41" s="1"/>
      <c r="E41" s="1"/>
      <c r="F41" s="13"/>
      <c r="G41" s="1"/>
      <c r="H41" s="1"/>
      <c r="I41" s="1"/>
      <c r="J41" s="1"/>
      <c r="K41" s="1"/>
      <c r="L41" s="1"/>
      <c r="M41" s="1"/>
      <c r="N41" s="1"/>
      <c r="O41" s="1"/>
      <c r="P41" s="1"/>
      <c r="Q41" s="1"/>
      <c r="R41" s="1"/>
      <c r="S41" s="1"/>
      <c r="T41" s="1"/>
      <c r="U41" s="1"/>
      <c r="V41" s="1"/>
      <c r="W41" s="1"/>
      <c r="X41" s="1"/>
      <c r="Y41" s="1"/>
      <c r="Z41" s="1"/>
      <c r="AA41" s="1"/>
      <c r="AB41" s="1"/>
    </row>
    <row r="42" spans="1:28" ht="13" x14ac:dyDescent="0.15">
      <c r="A42" s="1"/>
      <c r="B42" s="1"/>
      <c r="C42" s="1"/>
      <c r="D42" s="1"/>
      <c r="E42" s="1"/>
      <c r="G42" s="1"/>
      <c r="H42" s="1"/>
      <c r="I42" s="1"/>
      <c r="J42" s="1"/>
      <c r="K42" s="1"/>
      <c r="L42" s="1"/>
      <c r="M42" s="1"/>
      <c r="N42" s="1"/>
      <c r="O42" s="1"/>
      <c r="P42" s="1"/>
      <c r="Q42" s="1"/>
      <c r="R42" s="1"/>
      <c r="S42" s="1"/>
      <c r="T42" s="1"/>
      <c r="U42" s="1"/>
      <c r="V42" s="1"/>
      <c r="W42" s="1"/>
      <c r="X42" s="1"/>
      <c r="Y42" s="1"/>
      <c r="Z42" s="1"/>
      <c r="AA42" s="1"/>
      <c r="AB42" s="1"/>
    </row>
    <row r="43" spans="1:28" ht="13" x14ac:dyDescent="0.15">
      <c r="A43" s="1"/>
      <c r="B43" s="1"/>
      <c r="C43" s="1"/>
      <c r="D43" s="1"/>
      <c r="E43" s="1"/>
      <c r="F43" s="13"/>
      <c r="G43" s="1"/>
      <c r="H43" s="1"/>
      <c r="I43" s="1"/>
      <c r="J43" s="1"/>
      <c r="K43" s="1"/>
      <c r="L43" s="1"/>
      <c r="M43" s="1"/>
      <c r="N43" s="1"/>
      <c r="O43" s="1"/>
      <c r="P43" s="1"/>
      <c r="Q43" s="1"/>
      <c r="R43" s="1"/>
      <c r="S43" s="1"/>
      <c r="T43" s="1"/>
      <c r="U43" s="1"/>
      <c r="V43" s="1"/>
      <c r="W43" s="1"/>
      <c r="X43" s="1"/>
      <c r="Y43" s="1"/>
      <c r="Z43" s="1"/>
      <c r="AA43" s="1"/>
      <c r="AB43" s="1"/>
    </row>
    <row r="44" spans="1:28" ht="13" x14ac:dyDescent="0.15">
      <c r="A44" s="1"/>
      <c r="B44" s="1"/>
      <c r="C44" s="1"/>
      <c r="D44" s="1"/>
      <c r="E44" s="1"/>
      <c r="G44" s="1"/>
      <c r="H44" s="1"/>
      <c r="I44" s="1"/>
      <c r="J44" s="1"/>
      <c r="K44" s="1"/>
      <c r="L44" s="1"/>
      <c r="M44" s="1"/>
      <c r="N44" s="1"/>
      <c r="O44" s="1"/>
      <c r="P44" s="1"/>
      <c r="Q44" s="1"/>
      <c r="R44" s="1"/>
      <c r="S44" s="1"/>
      <c r="T44" s="1"/>
      <c r="U44" s="1"/>
      <c r="V44" s="1"/>
      <c r="W44" s="1"/>
      <c r="X44" s="1"/>
      <c r="Y44" s="1"/>
      <c r="Z44" s="1"/>
      <c r="AA44" s="1"/>
      <c r="AB44" s="1"/>
    </row>
    <row r="45" spans="1:28" ht="13" x14ac:dyDescent="0.15">
      <c r="A45" s="1"/>
      <c r="B45" s="1"/>
      <c r="C45" s="1"/>
      <c r="D45" s="1"/>
      <c r="E45" s="1"/>
      <c r="F45" s="13"/>
      <c r="G45" s="1"/>
      <c r="H45" s="1"/>
      <c r="I45" s="1"/>
      <c r="J45" s="1"/>
      <c r="K45" s="1"/>
      <c r="L45" s="1"/>
      <c r="M45" s="1"/>
      <c r="N45" s="1"/>
      <c r="O45" s="1"/>
      <c r="P45" s="1"/>
      <c r="Q45" s="1"/>
      <c r="R45" s="1"/>
      <c r="S45" s="1"/>
      <c r="T45" s="1"/>
      <c r="U45" s="1"/>
      <c r="V45" s="1"/>
      <c r="W45" s="1"/>
      <c r="X45" s="1"/>
      <c r="Y45" s="1"/>
      <c r="Z45" s="1"/>
      <c r="AA45" s="1"/>
      <c r="AB45" s="1"/>
    </row>
    <row r="46" spans="1:28" ht="13" x14ac:dyDescent="0.15">
      <c r="A46" s="1"/>
      <c r="B46" s="1"/>
      <c r="C46" s="1"/>
      <c r="D46" s="1"/>
      <c r="E46" s="1"/>
      <c r="G46" s="1"/>
      <c r="H46" s="1"/>
      <c r="I46" s="1"/>
      <c r="J46" s="1"/>
      <c r="K46" s="1"/>
      <c r="L46" s="1"/>
      <c r="M46" s="1"/>
      <c r="N46" s="1"/>
      <c r="O46" s="1"/>
      <c r="P46" s="1"/>
      <c r="Q46" s="1"/>
      <c r="R46" s="1"/>
      <c r="S46" s="1"/>
      <c r="T46" s="1"/>
      <c r="U46" s="1"/>
      <c r="V46" s="1"/>
      <c r="W46" s="1"/>
      <c r="X46" s="1"/>
      <c r="Y46" s="1"/>
      <c r="Z46" s="1"/>
      <c r="AA46" s="1"/>
      <c r="AB46" s="1"/>
    </row>
    <row r="47" spans="1:28" ht="13" x14ac:dyDescent="0.15">
      <c r="A47" s="1"/>
      <c r="B47" s="1"/>
      <c r="C47" s="1"/>
      <c r="D47" s="1"/>
      <c r="E47" s="1"/>
      <c r="F47" s="13"/>
      <c r="G47" s="1"/>
      <c r="H47" s="1"/>
      <c r="I47" s="1"/>
      <c r="J47" s="1"/>
      <c r="K47" s="1"/>
      <c r="L47" s="1"/>
      <c r="M47" s="1"/>
      <c r="N47" s="1"/>
      <c r="O47" s="1"/>
      <c r="P47" s="1"/>
      <c r="Q47" s="1"/>
      <c r="R47" s="1"/>
      <c r="S47" s="1"/>
      <c r="T47" s="1"/>
      <c r="U47" s="1"/>
      <c r="V47" s="1"/>
      <c r="W47" s="1"/>
      <c r="X47" s="1"/>
      <c r="Y47" s="1"/>
      <c r="Z47" s="1"/>
      <c r="AA47" s="1"/>
      <c r="AB47" s="1"/>
    </row>
    <row r="48" spans="1:28" ht="13" x14ac:dyDescent="0.15">
      <c r="A48" s="1"/>
      <c r="B48" s="1"/>
      <c r="C48" s="1"/>
      <c r="D48" s="1"/>
      <c r="E48" s="1"/>
      <c r="G48" s="1"/>
      <c r="H48" s="1"/>
      <c r="I48" s="1"/>
      <c r="J48" s="1"/>
      <c r="K48" s="1"/>
      <c r="L48" s="1"/>
      <c r="M48" s="1"/>
      <c r="N48" s="1"/>
      <c r="O48" s="1"/>
      <c r="P48" s="1"/>
      <c r="Q48" s="1"/>
      <c r="R48" s="1"/>
      <c r="S48" s="1"/>
      <c r="T48" s="1"/>
      <c r="U48" s="1"/>
      <c r="V48" s="1"/>
      <c r="W48" s="1"/>
      <c r="X48" s="1"/>
      <c r="Y48" s="1"/>
      <c r="Z48" s="1"/>
      <c r="AA48" s="1"/>
      <c r="AB48" s="1"/>
    </row>
    <row r="49" spans="1:28" ht="13" x14ac:dyDescent="0.15">
      <c r="A49" s="1"/>
      <c r="B49" s="1"/>
      <c r="C49" s="1"/>
      <c r="D49" s="1"/>
      <c r="E49" s="1"/>
      <c r="F49" s="13"/>
      <c r="G49" s="1"/>
      <c r="H49" s="1"/>
      <c r="I49" s="1"/>
      <c r="J49" s="1"/>
      <c r="K49" s="1"/>
      <c r="L49" s="1"/>
      <c r="M49" s="1"/>
      <c r="N49" s="1"/>
      <c r="O49" s="1"/>
      <c r="P49" s="1"/>
      <c r="Q49" s="1"/>
      <c r="R49" s="1"/>
      <c r="S49" s="1"/>
      <c r="T49" s="1"/>
      <c r="U49" s="1"/>
      <c r="V49" s="1"/>
      <c r="W49" s="1"/>
      <c r="X49" s="1"/>
      <c r="Y49" s="1"/>
      <c r="Z49" s="1"/>
      <c r="AA49" s="1"/>
      <c r="AB49" s="1"/>
    </row>
    <row r="50" spans="1:28" ht="13" x14ac:dyDescent="0.15">
      <c r="A50" s="1"/>
      <c r="B50" s="1"/>
      <c r="C50" s="1"/>
      <c r="D50" s="1"/>
      <c r="E50" s="1"/>
      <c r="G50" s="1"/>
      <c r="H50" s="1"/>
      <c r="I50" s="1"/>
      <c r="J50" s="1"/>
      <c r="K50" s="1"/>
      <c r="L50" s="1"/>
      <c r="M50" s="1"/>
      <c r="N50" s="1"/>
      <c r="O50" s="1"/>
      <c r="P50" s="1"/>
      <c r="Q50" s="1"/>
      <c r="R50" s="1"/>
      <c r="S50" s="1"/>
      <c r="T50" s="1"/>
      <c r="U50" s="1"/>
      <c r="V50" s="1"/>
      <c r="W50" s="1"/>
      <c r="X50" s="1"/>
      <c r="Y50" s="1"/>
      <c r="Z50" s="1"/>
      <c r="AA50" s="1"/>
      <c r="AB50" s="1"/>
    </row>
    <row r="51" spans="1:28" ht="13"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t="13"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3"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3"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ht="13"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ht="13"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3"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ht="13"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3"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3"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3"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3"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3"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3"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3"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3"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3"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3"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3"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3"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3"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3"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3"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3"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3"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3"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3"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3"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3"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3"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3"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3"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3"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3"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3"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3"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3"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3"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3"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3"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3"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3"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3"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3"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3"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3"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3"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3"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3"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3"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3"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3"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3"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3"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3"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3"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3"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3"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3"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3"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3"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3"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3"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3"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3"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3"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3"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3"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3"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3"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3"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3"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3"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3"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3"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3"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3"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3"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3"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3"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3"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3"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3"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3"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3"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3"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3"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3"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3"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3"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3"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3"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3"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3"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3"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3"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3"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3"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3"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3"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3"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3"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3"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3"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3"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3"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3"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3"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3"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3"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3"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3"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3"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3"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3"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3"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3"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3"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3"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3"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3"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3"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3"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3"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3"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3"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3"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3"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3"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3"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3"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3"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3"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3"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3"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3"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3"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3"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3"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3"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3"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3"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3"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3"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3"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3"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3"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3"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3"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3"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3"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3"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3"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3"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3"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3"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3"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3"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3"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3"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3"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3"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3"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3"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3"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3"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3"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3"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3"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3"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3"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3"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3"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3"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3"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3"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3"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3"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3"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3"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3"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3"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3"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3"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3"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3"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3"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3"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3"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3"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3"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3"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3"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3"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3"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3"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3"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3"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3"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3"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3"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3"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3"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3"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3"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3"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3"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3"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3"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3"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3"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3"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3"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3"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3"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3"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3"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3"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3"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3"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3"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3"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3"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3"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3"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3"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3"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3"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3"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3"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3"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3"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3"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3"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3"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3"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3"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3"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3"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3"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3"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3"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3"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3"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3"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3"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3"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3"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3"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3"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3"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3"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3"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3"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3"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3"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3"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3"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3"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3"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3"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3"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3"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3"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3"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3"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3"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3"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3"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3"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3"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3"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3"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3"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3"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3"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3"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3"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3"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3"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3"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3"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3"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3"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3"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3"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3"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3"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3"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3"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3"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3"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3"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3"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3"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3"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3"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3"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3"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3"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3"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3"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3"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3"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3"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3"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3"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3"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3"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3"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3"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3"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3"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3"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3"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3"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3"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3"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3"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3"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3"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3"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3"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3"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3"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3"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3"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3"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3"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3"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3"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3"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3"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3"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3"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3"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3"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3"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3"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3"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3"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3"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3"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3"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3"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3"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3"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3"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3"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3"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3"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3"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3"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3"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3"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3"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3"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3"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3"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3"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3"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3"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3"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3"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3"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3"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3"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3"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3"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3"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3"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3"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3"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3"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3"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3"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3"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3"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3"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3"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3"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3"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3"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3"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3"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3"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3"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3"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3"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3"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3"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3"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3"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3"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3"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3"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3"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3"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3"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3"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3"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3"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3"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3"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3"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3"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3"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3"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3"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3"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3"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3"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3"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3"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3"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3"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3"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3"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3"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3"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3"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3"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3"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3"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3"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3"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3"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3"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3"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3"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3"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3"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3"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3"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3"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3"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3"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3"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3"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3"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3"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3"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3"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3"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3"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3"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3"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3"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3"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3"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3"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3"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3"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3"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3"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3"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3"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3"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3"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3"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3"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3"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3"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3"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3"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3"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3"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3"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3"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3"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3"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3"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3"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3"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3"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3"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3"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3"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3"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3"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3"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3"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3"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3"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3"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3"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3"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3"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3"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3"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3"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3"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3"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3"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3"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3"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3"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3"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3"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3"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3"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3"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3"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3"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3"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3"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3"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3"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3"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3"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3"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3"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3"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3"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3"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3"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3"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3"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3"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3"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3"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3"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3"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3"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3"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3"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3"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3"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3"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3"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3"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3"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3"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3"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3"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3"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3"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3"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3"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3"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3"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3"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3"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3"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3"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3"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3"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3"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3"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3"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3"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3"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3"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3"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3"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3"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3"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3"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3"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3"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3"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3"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3"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3"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3"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3"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3"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3"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3"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3"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3"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3"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3"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3"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3"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3"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3"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3"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3"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3"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3"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3"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3"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3"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3"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3"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3"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3"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3"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3"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3"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3"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3"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3"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3"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3"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3"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3"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3"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3"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3"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3"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3"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3"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3"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3"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3"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3"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3"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3"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3"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3"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3"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3"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3"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3"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3"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3"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3"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3"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3"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3"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3"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3"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3"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3"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3"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3"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3"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3"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3"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3"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3"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3"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3"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3"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3"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3"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3"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3"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3"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3"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3"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3"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3"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3"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3"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3"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3"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3"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3"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3"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3"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3"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3"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3"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3"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3"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3"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3"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3"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3"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3"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3"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3"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3"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3"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3"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3"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3"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3"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3"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3"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3"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3"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3"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3"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3"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3"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3"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3"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3"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3"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3"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3"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3"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3"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3"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3"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3"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3"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3"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3"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3"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3"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3"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3"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3"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3"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3"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3"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3"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3"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3"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3"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3"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3"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3"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3"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3"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3"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3"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3"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3"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3"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3"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3"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3"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3"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3"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3"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3"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3"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3"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3"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3"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3"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3"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3"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3"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3"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3"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3"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3"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3"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3"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3"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3"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3"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3"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3"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3"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3"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3"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3"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3"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3"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3"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3"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3"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3"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3"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3"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3"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3"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3"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3"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3"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3"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3"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3"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3"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3"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3"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3"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3"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3"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3"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3"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3"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3"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3"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3"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3"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3"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3"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3"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3"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3"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3"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3"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3"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3"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3"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3"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3"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3"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3"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3"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3"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3"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3"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3"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3"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3"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3"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3"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3"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3"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3"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3"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3"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3"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3"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3"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3"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3"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3"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3"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3"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3"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3"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3"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3"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3"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3"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3"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3"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3"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3"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3"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3"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3"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3"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3"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3"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3"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3"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3"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3"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3"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3"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3"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3"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3"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3"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3"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3"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3"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3"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3"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3"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3"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3"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3"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3"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3"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3"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3"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3"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3"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3"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3"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3"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3"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3"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3"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3"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3"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3"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3"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3"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3"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3"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3"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3"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3"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3"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3"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3"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3"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3"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3"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3"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3"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3"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3"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3"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3"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3"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3"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3"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3"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3"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3"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3"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3"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3"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3"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3"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3"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3"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3"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3"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3"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3"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3"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3"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3"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3"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3"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3"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3"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3"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3"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3"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3"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3"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3"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3"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3"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3"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3"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3"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3"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3"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3"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3"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3"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3"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3"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3"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3"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3"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3"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3"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3"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3"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3"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3"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3"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3"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3"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3"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3"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3"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3"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3"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3"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3"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3"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3"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3"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3"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3"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3"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3"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3"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3"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3"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row r="1001" spans="1:28" ht="13" x14ac:dyDescent="0.1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row>
    <row r="1002" spans="1:28" ht="13" x14ac:dyDescent="0.1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row>
    <row r="1003" spans="1:28" ht="13" x14ac:dyDescent="0.1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row>
    <row r="1004" spans="1:28" ht="13" x14ac:dyDescent="0.1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row>
    <row r="1005" spans="1:28" ht="13" x14ac:dyDescent="0.1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row>
    <row r="1006" spans="1:28" ht="13" x14ac:dyDescent="0.1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row>
    <row r="1007" spans="1:28" ht="13" x14ac:dyDescent="0.1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row>
    <row r="1008" spans="1:28" ht="13" x14ac:dyDescent="0.1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row>
    <row r="1009" spans="1:28" ht="13" x14ac:dyDescent="0.1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row>
    <row r="1010" spans="1:28" ht="13" x14ac:dyDescent="0.1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row>
  </sheetData>
  <mergeCells count="2">
    <mergeCell ref="B2:D3"/>
    <mergeCell ref="B5:D10"/>
  </mergeCells>
  <pageMargins left="0.7" right="0.7" top="0.75" bottom="0.75" header="0.3" footer="0.3"/>
  <extLst>
    <ext xmlns:x14="http://schemas.microsoft.com/office/spreadsheetml/2009/9/main" uri="{CCE6A557-97BC-4b89-ADB6-D9C93CAAB3DF}">
      <x14:dataValidations xmlns:xm="http://schemas.microsoft.com/office/excel/2006/main" count="20">
        <x14:dataValidation type="list" allowBlank="1" showErrorMessage="1" xr:uid="{00000000-0002-0000-0700-000000000000}">
          <x14:formula1>
            <xm:f>'RESPUESTAS SELECCIÓN MÚLTIPLE'!$A$6:$A$9</xm:f>
          </x14:formula1>
          <xm:sqref>D14</xm:sqref>
        </x14:dataValidation>
        <x14:dataValidation type="list" allowBlank="1" showErrorMessage="1" xr:uid="{00000000-0002-0000-0700-000001000000}">
          <x14:formula1>
            <xm:f>'RESPUESTAS SELECCIÓN MÚLTIPLE'!$A$86:$A$89</xm:f>
          </x14:formula1>
          <xm:sqref>D30</xm:sqref>
        </x14:dataValidation>
        <x14:dataValidation type="list" allowBlank="1" showErrorMessage="1" xr:uid="{00000000-0002-0000-0700-000002000000}">
          <x14:formula1>
            <xm:f>'RESPUESTAS SELECCIÓN MÚLTIPLE'!$A$76:$A$79</xm:f>
          </x14:formula1>
          <xm:sqref>D28</xm:sqref>
        </x14:dataValidation>
        <x14:dataValidation type="list" allowBlank="1" showErrorMessage="1" xr:uid="{00000000-0002-0000-0700-000003000000}">
          <x14:formula1>
            <xm:f>'RESPUESTAS SELECCIÓN MÚLTIPLE'!$A$11:$A$14</xm:f>
          </x14:formula1>
          <xm:sqref>D15</xm:sqref>
        </x14:dataValidation>
        <x14:dataValidation type="list" allowBlank="1" showErrorMessage="1" xr:uid="{00000000-0002-0000-0700-000004000000}">
          <x14:formula1>
            <xm:f>'RESPUESTAS SELECCIÓN MÚLTIPLE'!$A$91:$A$94</xm:f>
          </x14:formula1>
          <xm:sqref>D31</xm:sqref>
        </x14:dataValidation>
        <x14:dataValidation type="list" allowBlank="1" showErrorMessage="1" xr:uid="{00000000-0002-0000-0700-000005000000}">
          <x14:formula1>
            <xm:f>'RESPUESTAS SELECCIÓN MÚLTIPLE'!$A$1:$A$4</xm:f>
          </x14:formula1>
          <xm:sqref>D13</xm:sqref>
        </x14:dataValidation>
        <x14:dataValidation type="list" allowBlank="1" showErrorMessage="1" xr:uid="{00000000-0002-0000-0700-000006000000}">
          <x14:formula1>
            <xm:f>'RESPUESTAS SELECCIÓN MÚLTIPLE'!$A$66:$A$69</xm:f>
          </x14:formula1>
          <xm:sqref>D26</xm:sqref>
        </x14:dataValidation>
        <x14:dataValidation type="list" allowBlank="1" showErrorMessage="1" xr:uid="{00000000-0002-0000-0700-000007000000}">
          <x14:formula1>
            <xm:f>'RESPUESTAS SELECCIÓN MÚLTIPLE'!$A$51:$A$54</xm:f>
          </x14:formula1>
          <xm:sqref>D23</xm:sqref>
        </x14:dataValidation>
        <x14:dataValidation type="list" allowBlank="1" showErrorMessage="1" xr:uid="{00000000-0002-0000-0700-000008000000}">
          <x14:formula1>
            <xm:f>'RESPUESTAS SELECCIÓN MÚLTIPLE'!$A$26:$A$29</xm:f>
          </x14:formula1>
          <xm:sqref>D18</xm:sqref>
        </x14:dataValidation>
        <x14:dataValidation type="list" allowBlank="1" showErrorMessage="1" xr:uid="{00000000-0002-0000-0700-000009000000}">
          <x14:formula1>
            <xm:f>'RESPUESTAS SELECCIÓN MÚLTIPLE'!$A$61:$A$64</xm:f>
          </x14:formula1>
          <xm:sqref>D25</xm:sqref>
        </x14:dataValidation>
        <x14:dataValidation type="list" allowBlank="1" showErrorMessage="1" xr:uid="{00000000-0002-0000-0700-00000A000000}">
          <x14:formula1>
            <xm:f>'RESPUESTAS SELECCIÓN MÚLTIPLE'!$A$16:$A$19</xm:f>
          </x14:formula1>
          <xm:sqref>D16</xm:sqref>
        </x14:dataValidation>
        <x14:dataValidation type="list" allowBlank="1" showErrorMessage="1" xr:uid="{00000000-0002-0000-0700-00000B000000}">
          <x14:formula1>
            <xm:f>'RESPUESTAS SELECCIÓN MÚLTIPLE'!$A$36:$A$39</xm:f>
          </x14:formula1>
          <xm:sqref>D20</xm:sqref>
        </x14:dataValidation>
        <x14:dataValidation type="list" allowBlank="1" showErrorMessage="1" xr:uid="{00000000-0002-0000-0700-00000C000000}">
          <x14:formula1>
            <xm:f>'RESPUESTAS SELECCIÓN MÚLTIPLE'!$A$41:$A$44</xm:f>
          </x14:formula1>
          <xm:sqref>D21</xm:sqref>
        </x14:dataValidation>
        <x14:dataValidation type="list" allowBlank="1" showErrorMessage="1" xr:uid="{00000000-0002-0000-0700-00000D000000}">
          <x14:formula1>
            <xm:f>'RESPUESTAS SELECCIÓN MÚLTIPLE'!$A$31:$A$34</xm:f>
          </x14:formula1>
          <xm:sqref>D19</xm:sqref>
        </x14:dataValidation>
        <x14:dataValidation type="list" allowBlank="1" showErrorMessage="1" xr:uid="{00000000-0002-0000-0700-00000E000000}">
          <x14:formula1>
            <xm:f>'RESPUESTAS SELECCIÓN MÚLTIPLE'!$A$56:$A$59</xm:f>
          </x14:formula1>
          <xm:sqref>D24</xm:sqref>
        </x14:dataValidation>
        <x14:dataValidation type="list" allowBlank="1" showErrorMessage="1" xr:uid="{00000000-0002-0000-0700-00000F000000}">
          <x14:formula1>
            <xm:f>'RESPUESTAS SELECCIÓN MÚLTIPLE'!$A$21:$A$24</xm:f>
          </x14:formula1>
          <xm:sqref>D17</xm:sqref>
        </x14:dataValidation>
        <x14:dataValidation type="list" allowBlank="1" showErrorMessage="1" xr:uid="{00000000-0002-0000-0700-000010000000}">
          <x14:formula1>
            <xm:f>'RESPUESTAS SELECCIÓN MÚLTIPLE'!$A$81:$A$84</xm:f>
          </x14:formula1>
          <xm:sqref>D29</xm:sqref>
        </x14:dataValidation>
        <x14:dataValidation type="list" allowBlank="1" showErrorMessage="1" xr:uid="{00000000-0002-0000-0700-000011000000}">
          <x14:formula1>
            <xm:f>'RESPUESTAS SELECCIÓN MÚLTIPLE'!$A$71:$A$74</xm:f>
          </x14:formula1>
          <xm:sqref>D27</xm:sqref>
        </x14:dataValidation>
        <x14:dataValidation type="list" allowBlank="1" showErrorMessage="1" xr:uid="{00000000-0002-0000-0700-000012000000}">
          <x14:formula1>
            <xm:f>'RESPUESTAS SELECCIÓN MÚLTIPLE'!$A$96:$A$99</xm:f>
          </x14:formula1>
          <xm:sqref>D32</xm:sqref>
        </x14:dataValidation>
        <x14:dataValidation type="list" allowBlank="1" showErrorMessage="1" xr:uid="{00000000-0002-0000-0700-000013000000}">
          <x14:formula1>
            <xm:f>'RESPUESTAS SELECCIÓN MÚLTIPLE'!$A$46:$A$49</xm:f>
          </x14:formula1>
          <xm:sqref>D22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B2:G40"/>
  <sheetViews>
    <sheetView showGridLines="0" workbookViewId="0"/>
  </sheetViews>
  <sheetFormatPr baseColWidth="10" defaultColWidth="12.6640625" defaultRowHeight="15.75" customHeight="1" x14ac:dyDescent="0.15"/>
  <cols>
    <col min="1" max="1" width="2.1640625" customWidth="1"/>
    <col min="3" max="3" width="35.6640625" customWidth="1"/>
    <col min="4" max="4" width="33.83203125" customWidth="1"/>
    <col min="5" max="5" width="4.1640625" customWidth="1"/>
    <col min="6" max="6" width="34.6640625" customWidth="1"/>
    <col min="7" max="7" width="31.33203125" customWidth="1"/>
  </cols>
  <sheetData>
    <row r="2" spans="2:7" ht="15.75" customHeight="1" x14ac:dyDescent="0.15">
      <c r="C2" s="81" t="s">
        <v>350</v>
      </c>
      <c r="D2" s="82"/>
      <c r="E2" s="82"/>
      <c r="F2" s="82"/>
      <c r="G2" s="83"/>
    </row>
    <row r="3" spans="2:7" ht="15.75" customHeight="1" x14ac:dyDescent="0.15">
      <c r="C3" s="25"/>
      <c r="D3" s="26"/>
      <c r="F3" s="26"/>
      <c r="G3" s="27"/>
    </row>
    <row r="4" spans="2:7" ht="15.75" customHeight="1" x14ac:dyDescent="0.15">
      <c r="C4" s="25"/>
      <c r="D4" s="26"/>
      <c r="F4" s="26"/>
      <c r="G4" s="27"/>
    </row>
    <row r="5" spans="2:7" ht="15.75" customHeight="1" x14ac:dyDescent="0.15">
      <c r="C5" s="25"/>
      <c r="D5" s="26"/>
      <c r="F5" s="26"/>
      <c r="G5" s="27"/>
    </row>
    <row r="6" spans="2:7" ht="15.75" customHeight="1" x14ac:dyDescent="0.15">
      <c r="C6" s="28" t="s">
        <v>351</v>
      </c>
      <c r="D6" s="26"/>
      <c r="F6" s="26"/>
      <c r="G6" s="29" t="s">
        <v>352</v>
      </c>
    </row>
    <row r="7" spans="2:7" ht="15.75" customHeight="1" x14ac:dyDescent="0.15">
      <c r="C7" s="84" t="s">
        <v>353</v>
      </c>
      <c r="D7" s="26"/>
      <c r="F7" s="26"/>
      <c r="G7" s="86" t="s">
        <v>354</v>
      </c>
    </row>
    <row r="8" spans="2:7" ht="15.75" customHeight="1" x14ac:dyDescent="0.15">
      <c r="C8" s="85"/>
      <c r="D8" s="26"/>
      <c r="F8" s="26"/>
      <c r="G8" s="78"/>
    </row>
    <row r="9" spans="2:7" ht="15.75" customHeight="1" x14ac:dyDescent="0.15">
      <c r="C9" s="85"/>
      <c r="D9" s="26"/>
      <c r="F9" s="26"/>
      <c r="G9" s="78"/>
    </row>
    <row r="10" spans="2:7" ht="15.75" customHeight="1" x14ac:dyDescent="0.15">
      <c r="C10" s="85"/>
      <c r="D10" s="26"/>
      <c r="F10" s="26"/>
      <c r="G10" s="78"/>
    </row>
    <row r="11" spans="2:7" ht="15.75" customHeight="1" x14ac:dyDescent="0.15">
      <c r="C11" s="85"/>
      <c r="D11" s="26"/>
      <c r="F11" s="26"/>
      <c r="G11" s="78"/>
    </row>
    <row r="12" spans="2:7" ht="15.75" customHeight="1" x14ac:dyDescent="0.15">
      <c r="C12" s="30"/>
      <c r="D12" s="26"/>
      <c r="F12" s="87"/>
      <c r="G12" s="78"/>
    </row>
    <row r="13" spans="2:7" ht="15.75" customHeight="1" x14ac:dyDescent="0.15">
      <c r="C13" s="31"/>
      <c r="D13" s="32"/>
      <c r="E13" s="33"/>
      <c r="F13" s="32"/>
      <c r="G13" s="34"/>
    </row>
    <row r="14" spans="2:7" ht="15.75" customHeight="1" x14ac:dyDescent="0.15">
      <c r="C14" s="35"/>
      <c r="D14" s="35"/>
      <c r="F14" s="35"/>
      <c r="G14" s="35"/>
    </row>
    <row r="15" spans="2:7" ht="15.75" customHeight="1" x14ac:dyDescent="0.15">
      <c r="B15" s="36" t="s">
        <v>355</v>
      </c>
      <c r="C15" s="37" t="s">
        <v>205</v>
      </c>
      <c r="D15" s="38" t="s">
        <v>206</v>
      </c>
      <c r="E15" s="88" t="s">
        <v>174</v>
      </c>
      <c r="F15" s="82"/>
      <c r="G15" s="83"/>
    </row>
    <row r="16" spans="2:7" ht="15.75" customHeight="1" x14ac:dyDescent="0.15">
      <c r="B16" s="89" t="s">
        <v>55</v>
      </c>
      <c r="C16" s="92"/>
      <c r="D16" s="70" t="str">
        <f>IF(SUM('TABLA DE RESULTADOS'!A19:A22)&gt;0,VLOOKUP(VLOOKUP(MAX('TABLA DE RESULTADOS'!A19:A22),'TABLA DE RESULTADOS'!A19:B22,2,0),P!A1:E5,4,0),"")</f>
        <v/>
      </c>
      <c r="E16" s="73" t="str">
        <f>IF(D16="","", VLOOKUP(VLOOKUP(MAX('TABLA DE RESULTADOS'!A19:A22),'TABLA DE RESULTADOS'!A19:B22,2,0),P!A1:E5,5,0))</f>
        <v/>
      </c>
      <c r="F16" s="74"/>
      <c r="G16" s="75"/>
    </row>
    <row r="17" spans="2:7" ht="15.75" customHeight="1" x14ac:dyDescent="0.15">
      <c r="B17" s="90"/>
      <c r="C17" s="71"/>
      <c r="D17" s="71"/>
      <c r="E17" s="76"/>
      <c r="F17" s="77"/>
      <c r="G17" s="78"/>
    </row>
    <row r="18" spans="2:7" ht="15.75" customHeight="1" x14ac:dyDescent="0.15">
      <c r="B18" s="90"/>
      <c r="C18" s="71"/>
      <c r="D18" s="71"/>
      <c r="E18" s="76"/>
      <c r="F18" s="77"/>
      <c r="G18" s="78"/>
    </row>
    <row r="19" spans="2:7" ht="15.75" customHeight="1" x14ac:dyDescent="0.15">
      <c r="B19" s="90"/>
      <c r="C19" s="71"/>
      <c r="D19" s="71"/>
      <c r="E19" s="76"/>
      <c r="F19" s="77"/>
      <c r="G19" s="78"/>
    </row>
    <row r="20" spans="2:7" ht="15.75" customHeight="1" x14ac:dyDescent="0.15">
      <c r="B20" s="91"/>
      <c r="C20" s="72"/>
      <c r="D20" s="72"/>
      <c r="E20" s="79"/>
      <c r="F20" s="62"/>
      <c r="G20" s="80"/>
    </row>
    <row r="21" spans="2:7" ht="15.75" customHeight="1" x14ac:dyDescent="0.15">
      <c r="B21" s="89" t="s">
        <v>21</v>
      </c>
      <c r="C21" s="70" t="str">
        <f>IF(SUM('TABLA DE RESULTADOS'!A14:A16)&gt;0,VLOOKUP(CONCATENATE(VLOOKUP(MAX('TABLA DE RESULTADOS'!A14:A16),'TABLA DE RESULTADOS'!A14:B16,2,0),VLOOKUP(MAX('TABLA DE RESULTADOS'!A23:A25),'TABLA DE RESULTADOS'!A23:B25,2,0)),H!A1:D10,2,0),"")</f>
        <v/>
      </c>
      <c r="D21" s="70" t="str">
        <f>IF(SUM('TABLA DE RESULTADOS'!A23:A25)&gt;0,VLOOKUP(CONCATENATE(VLOOKUP(MAX('TABLA DE RESULTADOS'!A14:A16),'TABLA DE RESULTADOS'!A14:B16,2,0),VLOOKUP(MAX('TABLA DE RESULTADOS'!A23:A25),'TABLA DE RESULTADOS'!A23:B25,2,0)),H!A1:D10,3,0),"")</f>
        <v/>
      </c>
      <c r="E21" s="73" t="str">
        <f>IF(D21="","", VLOOKUP(CONCATENATE(VLOOKUP(MAX('TABLA DE RESULTADOS'!A14:A16),'TABLA DE RESULTADOS'!A14:B16,2,0),VLOOKUP(MAX('TABLA DE RESULTADOS'!A23:A25),'TABLA DE RESULTADOS'!A23:B25,2,0)),H!A1:D10,4,0))</f>
        <v/>
      </c>
      <c r="F21" s="74"/>
      <c r="G21" s="75"/>
    </row>
    <row r="22" spans="2:7" ht="15.75" customHeight="1" x14ac:dyDescent="0.15">
      <c r="B22" s="90"/>
      <c r="C22" s="71"/>
      <c r="D22" s="71"/>
      <c r="E22" s="76"/>
      <c r="F22" s="77"/>
      <c r="G22" s="78"/>
    </row>
    <row r="23" spans="2:7" ht="15.75" customHeight="1" x14ac:dyDescent="0.15">
      <c r="B23" s="90"/>
      <c r="C23" s="71"/>
      <c r="D23" s="71"/>
      <c r="E23" s="76"/>
      <c r="F23" s="77"/>
      <c r="G23" s="78"/>
    </row>
    <row r="24" spans="2:7" ht="15.75" customHeight="1" x14ac:dyDescent="0.15">
      <c r="B24" s="90"/>
      <c r="C24" s="71"/>
      <c r="D24" s="71"/>
      <c r="E24" s="76"/>
      <c r="F24" s="77"/>
      <c r="G24" s="78"/>
    </row>
    <row r="25" spans="2:7" ht="15.75" customHeight="1" x14ac:dyDescent="0.15">
      <c r="B25" s="91"/>
      <c r="C25" s="72"/>
      <c r="D25" s="72"/>
      <c r="E25" s="79"/>
      <c r="F25" s="62"/>
      <c r="G25" s="80"/>
    </row>
    <row r="26" spans="2:7" ht="15.75" customHeight="1" x14ac:dyDescent="0.15">
      <c r="B26" s="89" t="s">
        <v>17</v>
      </c>
      <c r="C26" s="70" t="str">
        <f>IF(SUM('TABLA DE RESULTADOS'!A11:A13)&gt;0,VLOOKUP(CONCATENATE(VLOOKUP(MAX('TABLA DE RESULTADOS'!A11:A13),'TABLA DE RESULTADOS'!A11:B13,2,0),VLOOKUP(MAX('TABLA DE RESULTADOS'!A26:A28),'TABLA DE RESULTADOS'!A26:B28,2,0)),A!A1:D12,2,0),"")</f>
        <v/>
      </c>
      <c r="D26" s="70" t="str">
        <f>IF(SUM('TABLA DE RESULTADOS'!A26:A28)&gt;0,VLOOKUP(CONCATENATE(VLOOKUP(MAX('TABLA DE RESULTADOS'!A11:A13),'TABLA DE RESULTADOS'!A11:B13,2,0),VLOOKUP(MAX('TABLA DE RESULTADOS'!A26:A28),'TABLA DE RESULTADOS'!A26:B28,2,0)),A!A1:D12,3,0),"")</f>
        <v/>
      </c>
      <c r="E26" s="73" t="str">
        <f>IF(D26="","", VLOOKUP(CONCATENATE(VLOOKUP(MAX('TABLA DE RESULTADOS'!A11:A13),'TABLA DE RESULTADOS'!A11:B13,2,0),VLOOKUP(MAX('TABLA DE RESULTADOS'!A26:A28),'TABLA DE RESULTADOS'!A26:B28,2,0)),A!A1:D12,4,0))</f>
        <v/>
      </c>
      <c r="F26" s="74"/>
      <c r="G26" s="75"/>
    </row>
    <row r="27" spans="2:7" ht="15.75" customHeight="1" x14ac:dyDescent="0.15">
      <c r="B27" s="90"/>
      <c r="C27" s="71"/>
      <c r="D27" s="71"/>
      <c r="E27" s="76"/>
      <c r="F27" s="77"/>
      <c r="G27" s="78"/>
    </row>
    <row r="28" spans="2:7" ht="15.75" customHeight="1" x14ac:dyDescent="0.15">
      <c r="B28" s="90"/>
      <c r="C28" s="71"/>
      <c r="D28" s="71"/>
      <c r="E28" s="76"/>
      <c r="F28" s="77"/>
      <c r="G28" s="78"/>
    </row>
    <row r="29" spans="2:7" ht="15.75" customHeight="1" x14ac:dyDescent="0.15">
      <c r="B29" s="90"/>
      <c r="C29" s="71"/>
      <c r="D29" s="71"/>
      <c r="E29" s="76"/>
      <c r="F29" s="77"/>
      <c r="G29" s="78"/>
    </row>
    <row r="30" spans="2:7" ht="15.75" customHeight="1" x14ac:dyDescent="0.15">
      <c r="B30" s="91"/>
      <c r="C30" s="72"/>
      <c r="D30" s="72"/>
      <c r="E30" s="79"/>
      <c r="F30" s="62"/>
      <c r="G30" s="80"/>
    </row>
    <row r="31" spans="2:7" ht="15.75" customHeight="1" x14ac:dyDescent="0.15">
      <c r="B31" s="89" t="s">
        <v>13</v>
      </c>
      <c r="C31" s="70" t="str">
        <f>IF(SUM('TABLA DE RESULTADOS'!A7:A10)&gt;0,VLOOKUP(CONCATENATE(VLOOKUP(MAX('TABLA DE RESULTADOS'!A7:A10),'TABLA DE RESULTADOS'!A7:B10,2,0),VLOOKUP(MAX('TABLA DE RESULTADOS'!A29:A32),'TABLA DE RESULTADOS'!A29:B32,2,0)),F!A1:D17,2,0),"")</f>
        <v/>
      </c>
      <c r="D31" s="70" t="str">
        <f>IF(SUM('TABLA DE RESULTADOS'!A29:A32)&gt;0,VLOOKUP(CONCATENATE(VLOOKUP(MAX('TABLA DE RESULTADOS'!A7:A10),'TABLA DE RESULTADOS'!A7:B10,2,0),VLOOKUP(MAX('TABLA DE RESULTADOS'!A29:A32),'TABLA DE RESULTADOS'!A29:B32,2,0)),F!A1:D17,3,0),"")</f>
        <v/>
      </c>
      <c r="E31" s="73" t="str">
        <f>IF(D31="","", VLOOKUP(CONCATENATE(VLOOKUP(MAX('TABLA DE RESULTADOS'!A7:A10),'TABLA DE RESULTADOS'!A7:B10,2,0),VLOOKUP(MAX('TABLA DE RESULTADOS'!A29:A32),'TABLA DE RESULTADOS'!A29:B32,2,0)),F!A1:D17,4,0))</f>
        <v/>
      </c>
      <c r="F31" s="74"/>
      <c r="G31" s="75"/>
    </row>
    <row r="32" spans="2:7" ht="15.75" customHeight="1" x14ac:dyDescent="0.15">
      <c r="B32" s="90"/>
      <c r="C32" s="71"/>
      <c r="D32" s="71"/>
      <c r="E32" s="76"/>
      <c r="F32" s="77"/>
      <c r="G32" s="78"/>
    </row>
    <row r="33" spans="2:7" ht="15.75" customHeight="1" x14ac:dyDescent="0.15">
      <c r="B33" s="90"/>
      <c r="C33" s="71"/>
      <c r="D33" s="71"/>
      <c r="E33" s="76"/>
      <c r="F33" s="77"/>
      <c r="G33" s="78"/>
    </row>
    <row r="34" spans="2:7" ht="15.75" customHeight="1" x14ac:dyDescent="0.15">
      <c r="B34" s="90"/>
      <c r="C34" s="71"/>
      <c r="D34" s="71"/>
      <c r="E34" s="76"/>
      <c r="F34" s="77"/>
      <c r="G34" s="78"/>
    </row>
    <row r="35" spans="2:7" ht="15.75" customHeight="1" x14ac:dyDescent="0.15">
      <c r="B35" s="91"/>
      <c r="C35" s="72"/>
      <c r="D35" s="72"/>
      <c r="E35" s="79"/>
      <c r="F35" s="62"/>
      <c r="G35" s="80"/>
    </row>
    <row r="36" spans="2:7" ht="15.75" customHeight="1" x14ac:dyDescent="0.15">
      <c r="B36" s="89" t="s">
        <v>356</v>
      </c>
      <c r="C36" s="70" t="str">
        <f>IF(SUM('TABLA DE RESULTADOS'!A3:A6)&gt;0,VLOOKUP(CONCATENATE(VLOOKUP(MAX('TABLA DE RESULTADOS'!A3:A6),'TABLA DE RESULTADOS'!A3:B6,2,0),VLOOKUP(MAX('TABLA DE RESULTADOS'!A33:A36),'TABLA DE RESULTADOS'!A33:B36,2,0)),D!A1:D17,2,0),"")</f>
        <v/>
      </c>
      <c r="D36" s="70" t="str">
        <f>IF(SUM('TABLA DE RESULTADOS'!A33:A36)&gt;0,VLOOKUP(CONCATENATE(VLOOKUP(MAX('TABLA DE RESULTADOS'!A3:A6),'TABLA DE RESULTADOS'!A3:B6,2,0),VLOOKUP(MAX('TABLA DE RESULTADOS'!A33:A36),'TABLA DE RESULTADOS'!A33:B36,2,0)),D!A1:D17,3,0),"")</f>
        <v/>
      </c>
      <c r="E36" s="73" t="str">
        <f>IF(D36="","", VLOOKUP(CONCATENATE(VLOOKUP(MAX('TABLA DE RESULTADOS'!A3:A6),'TABLA DE RESULTADOS'!A3:B6,2,0),VLOOKUP(MAX('TABLA DE RESULTADOS'!A33:A36),'TABLA DE RESULTADOS'!A33:B36,2,0)),D!A1:D17,4,0))</f>
        <v/>
      </c>
      <c r="F36" s="74"/>
      <c r="G36" s="75"/>
    </row>
    <row r="37" spans="2:7" ht="15.75" customHeight="1" x14ac:dyDescent="0.15">
      <c r="B37" s="90"/>
      <c r="C37" s="71"/>
      <c r="D37" s="71"/>
      <c r="E37" s="76"/>
      <c r="F37" s="77"/>
      <c r="G37" s="78"/>
    </row>
    <row r="38" spans="2:7" ht="15.75" customHeight="1" x14ac:dyDescent="0.15">
      <c r="B38" s="90"/>
      <c r="C38" s="71"/>
      <c r="D38" s="71"/>
      <c r="E38" s="76"/>
      <c r="F38" s="77"/>
      <c r="G38" s="78"/>
    </row>
    <row r="39" spans="2:7" ht="15.75" customHeight="1" x14ac:dyDescent="0.15">
      <c r="B39" s="90"/>
      <c r="C39" s="71"/>
      <c r="D39" s="71"/>
      <c r="E39" s="76"/>
      <c r="F39" s="77"/>
      <c r="G39" s="78"/>
    </row>
    <row r="40" spans="2:7" ht="15.75" customHeight="1" x14ac:dyDescent="0.15">
      <c r="B40" s="93"/>
      <c r="C40" s="94"/>
      <c r="D40" s="94"/>
      <c r="E40" s="95"/>
      <c r="F40" s="96"/>
      <c r="G40" s="97"/>
    </row>
  </sheetData>
  <mergeCells count="25">
    <mergeCell ref="D21:D25"/>
    <mergeCell ref="E21:G25"/>
    <mergeCell ref="C26:C30"/>
    <mergeCell ref="D26:D30"/>
    <mergeCell ref="E26:G30"/>
    <mergeCell ref="D31:D35"/>
    <mergeCell ref="B36:B40"/>
    <mergeCell ref="C36:C40"/>
    <mergeCell ref="D36:D40"/>
    <mergeCell ref="E31:G35"/>
    <mergeCell ref="E36:G40"/>
    <mergeCell ref="B16:B20"/>
    <mergeCell ref="C16:C20"/>
    <mergeCell ref="B26:B30"/>
    <mergeCell ref="B31:B35"/>
    <mergeCell ref="C31:C35"/>
    <mergeCell ref="B21:B25"/>
    <mergeCell ref="C21:C25"/>
    <mergeCell ref="D16:D20"/>
    <mergeCell ref="E16:G20"/>
    <mergeCell ref="C2:G2"/>
    <mergeCell ref="C7:C11"/>
    <mergeCell ref="G7:G11"/>
    <mergeCell ref="F12:G12"/>
    <mergeCell ref="E15:G1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10</vt:i4>
      </vt:variant>
    </vt:vector>
  </HeadingPairs>
  <TitlesOfParts>
    <vt:vector size="10" baseType="lpstr">
      <vt:lpstr>TABLA DE RESULTADOS</vt:lpstr>
      <vt:lpstr>D</vt:lpstr>
      <vt:lpstr>F</vt:lpstr>
      <vt:lpstr>A</vt:lpstr>
      <vt:lpstr>H</vt:lpstr>
      <vt:lpstr>P</vt:lpstr>
      <vt:lpstr>RESPUESTAS SELECCIÓN MÚLTIPLE</vt:lpstr>
      <vt:lpstr>TEST</vt:lpstr>
      <vt:lpstr>RESULTADO</vt:lpstr>
      <vt:lpstr>TESIS DE INVERSIÓN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Margarita Serrano</cp:lastModifiedBy>
  <dcterms:created xsi:type="dcterms:W3CDTF">2025-11-21T04:00:21Z</dcterms:created>
  <dcterms:modified xsi:type="dcterms:W3CDTF">2025-11-21T04:00:21Z</dcterms:modified>
</cp:coreProperties>
</file>