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cuments/DESTINO 3.0/Módulo 2 (Proyección y Balance)/"/>
    </mc:Choice>
  </mc:AlternateContent>
  <xr:revisionPtr revIDLastSave="0" documentId="8_{33509D91-CFEC-934B-87B6-04399BAACB74}" xr6:coauthVersionLast="47" xr6:coauthVersionMax="47" xr10:uidLastSave="{00000000-0000-0000-0000-000000000000}"/>
  <bookViews>
    <workbookView xWindow="0" yWindow="760" windowWidth="29400" windowHeight="16720" activeTab="1" xr2:uid="{00000000-000D-0000-FFFF-FFFF00000000}"/>
  </bookViews>
  <sheets>
    <sheet name="PROYECCIÓN ER" sheetId="1" r:id="rId1"/>
    <sheet name="Resultados 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2" l="1"/>
  <c r="G94" i="2" s="1"/>
  <c r="K94" i="2" s="1"/>
  <c r="O94" i="2" s="1"/>
  <c r="S94" i="2" s="1"/>
  <c r="W94" i="2" s="1"/>
  <c r="AA94" i="2" s="1"/>
  <c r="AE94" i="2" s="1"/>
  <c r="AI94" i="2" s="1"/>
  <c r="AM94" i="2" s="1"/>
  <c r="AQ94" i="2" s="1"/>
  <c r="AU94" i="2" s="1"/>
  <c r="C93" i="2"/>
  <c r="G93" i="2" s="1"/>
  <c r="K93" i="2" s="1"/>
  <c r="O93" i="2" s="1"/>
  <c r="S93" i="2" s="1"/>
  <c r="W93" i="2" s="1"/>
  <c r="AA93" i="2" s="1"/>
  <c r="AE93" i="2" s="1"/>
  <c r="AI93" i="2" s="1"/>
  <c r="AM93" i="2" s="1"/>
  <c r="AQ93" i="2" s="1"/>
  <c r="AU93" i="2" s="1"/>
  <c r="S92" i="2"/>
  <c r="W92" i="2" s="1"/>
  <c r="AA92" i="2" s="1"/>
  <c r="AE92" i="2" s="1"/>
  <c r="AI92" i="2" s="1"/>
  <c r="AM92" i="2" s="1"/>
  <c r="AQ92" i="2" s="1"/>
  <c r="AU92" i="2" s="1"/>
  <c r="C92" i="2"/>
  <c r="G92" i="2" s="1"/>
  <c r="K92" i="2" s="1"/>
  <c r="O92" i="2" s="1"/>
  <c r="C91" i="2"/>
  <c r="G91" i="2" s="1"/>
  <c r="K91" i="2" s="1"/>
  <c r="O91" i="2" s="1"/>
  <c r="S91" i="2" s="1"/>
  <c r="W91" i="2" s="1"/>
  <c r="AA91" i="2" s="1"/>
  <c r="AE91" i="2" s="1"/>
  <c r="AI91" i="2" s="1"/>
  <c r="AM91" i="2" s="1"/>
  <c r="AQ91" i="2" s="1"/>
  <c r="AU91" i="2" s="1"/>
  <c r="C85" i="2"/>
  <c r="G85" i="2" s="1"/>
  <c r="K85" i="2" s="1"/>
  <c r="O85" i="2" s="1"/>
  <c r="S85" i="2" s="1"/>
  <c r="W85" i="2" s="1"/>
  <c r="AA85" i="2" s="1"/>
  <c r="AE85" i="2" s="1"/>
  <c r="AI85" i="2" s="1"/>
  <c r="AM85" i="2" s="1"/>
  <c r="AQ85" i="2" s="1"/>
  <c r="AU85" i="2" s="1"/>
  <c r="C84" i="2"/>
  <c r="G84" i="2" s="1"/>
  <c r="K84" i="2" s="1"/>
  <c r="O84" i="2" s="1"/>
  <c r="S84" i="2" s="1"/>
  <c r="W84" i="2" s="1"/>
  <c r="AA84" i="2" s="1"/>
  <c r="AE84" i="2" s="1"/>
  <c r="AI84" i="2" s="1"/>
  <c r="AM84" i="2" s="1"/>
  <c r="AQ84" i="2" s="1"/>
  <c r="AU84" i="2" s="1"/>
  <c r="AI83" i="2"/>
  <c r="AM83" i="2" s="1"/>
  <c r="AQ83" i="2" s="1"/>
  <c r="AU83" i="2" s="1"/>
  <c r="S83" i="2"/>
  <c r="W83" i="2" s="1"/>
  <c r="AA83" i="2" s="1"/>
  <c r="AE83" i="2" s="1"/>
  <c r="H83" i="2"/>
  <c r="C83" i="2"/>
  <c r="G83" i="2" s="1"/>
  <c r="K83" i="2" s="1"/>
  <c r="O83" i="2" s="1"/>
  <c r="S82" i="2"/>
  <c r="W82" i="2" s="1"/>
  <c r="AA82" i="2" s="1"/>
  <c r="AE82" i="2" s="1"/>
  <c r="AI82" i="2" s="1"/>
  <c r="AM82" i="2" s="1"/>
  <c r="AQ82" i="2" s="1"/>
  <c r="AU82" i="2" s="1"/>
  <c r="H82" i="2"/>
  <c r="C82" i="2"/>
  <c r="G82" i="2" s="1"/>
  <c r="K82" i="2" s="1"/>
  <c r="O82" i="2" s="1"/>
  <c r="H81" i="2"/>
  <c r="C81" i="2"/>
  <c r="G81" i="2" s="1"/>
  <c r="K81" i="2" s="1"/>
  <c r="O81" i="2" s="1"/>
  <c r="S81" i="2" s="1"/>
  <c r="W81" i="2" s="1"/>
  <c r="AA81" i="2" s="1"/>
  <c r="AE81" i="2" s="1"/>
  <c r="AI81" i="2" s="1"/>
  <c r="AM81" i="2" s="1"/>
  <c r="AQ81" i="2" s="1"/>
  <c r="AU81" i="2" s="1"/>
  <c r="AN73" i="2"/>
  <c r="C73" i="2"/>
  <c r="G73" i="2" s="1"/>
  <c r="K73" i="2" s="1"/>
  <c r="O73" i="2" s="1"/>
  <c r="S73" i="2" s="1"/>
  <c r="W73" i="2" s="1"/>
  <c r="AA73" i="2" s="1"/>
  <c r="AE73" i="2" s="1"/>
  <c r="AI73" i="2" s="1"/>
  <c r="AM73" i="2" s="1"/>
  <c r="AQ73" i="2" s="1"/>
  <c r="AU73" i="2" s="1"/>
  <c r="AI72" i="2"/>
  <c r="AM72" i="2" s="1"/>
  <c r="AQ72" i="2" s="1"/>
  <c r="AU72" i="2" s="1"/>
  <c r="S72" i="2"/>
  <c r="W72" i="2" s="1"/>
  <c r="AA72" i="2" s="1"/>
  <c r="AE72" i="2" s="1"/>
  <c r="C72" i="2"/>
  <c r="G72" i="2" s="1"/>
  <c r="K72" i="2" s="1"/>
  <c r="O72" i="2" s="1"/>
  <c r="S71" i="2"/>
  <c r="W71" i="2" s="1"/>
  <c r="AA71" i="2" s="1"/>
  <c r="AE71" i="2" s="1"/>
  <c r="AI71" i="2" s="1"/>
  <c r="AM71" i="2" s="1"/>
  <c r="AQ71" i="2" s="1"/>
  <c r="AU71" i="2" s="1"/>
  <c r="C71" i="2"/>
  <c r="G71" i="2" s="1"/>
  <c r="K71" i="2" s="1"/>
  <c r="O71" i="2" s="1"/>
  <c r="C70" i="2"/>
  <c r="G70" i="2" s="1"/>
  <c r="K70" i="2" s="1"/>
  <c r="O70" i="2" s="1"/>
  <c r="S70" i="2" s="1"/>
  <c r="W70" i="2" s="1"/>
  <c r="AA70" i="2" s="1"/>
  <c r="AE70" i="2" s="1"/>
  <c r="AI70" i="2" s="1"/>
  <c r="AM70" i="2" s="1"/>
  <c r="AQ70" i="2" s="1"/>
  <c r="AU70" i="2" s="1"/>
  <c r="AN66" i="2"/>
  <c r="C66" i="2"/>
  <c r="G66" i="2" s="1"/>
  <c r="K66" i="2" s="1"/>
  <c r="O66" i="2" s="1"/>
  <c r="S66" i="2" s="1"/>
  <c r="W66" i="2" s="1"/>
  <c r="AA66" i="2" s="1"/>
  <c r="AE66" i="2" s="1"/>
  <c r="AI66" i="2" s="1"/>
  <c r="AM66" i="2" s="1"/>
  <c r="AQ66" i="2" s="1"/>
  <c r="AU66" i="2" s="1"/>
  <c r="AI65" i="2"/>
  <c r="AM65" i="2" s="1"/>
  <c r="AQ65" i="2" s="1"/>
  <c r="AU65" i="2" s="1"/>
  <c r="S65" i="2"/>
  <c r="W65" i="2" s="1"/>
  <c r="AA65" i="2" s="1"/>
  <c r="AE65" i="2" s="1"/>
  <c r="C65" i="2"/>
  <c r="G65" i="2" s="1"/>
  <c r="K65" i="2" s="1"/>
  <c r="O65" i="2" s="1"/>
  <c r="S64" i="2"/>
  <c r="W64" i="2" s="1"/>
  <c r="AA64" i="2" s="1"/>
  <c r="AE64" i="2" s="1"/>
  <c r="AI64" i="2" s="1"/>
  <c r="AM64" i="2" s="1"/>
  <c r="AQ64" i="2" s="1"/>
  <c r="AU64" i="2" s="1"/>
  <c r="H64" i="2"/>
  <c r="C64" i="2"/>
  <c r="G64" i="2" s="1"/>
  <c r="K64" i="2" s="1"/>
  <c r="O64" i="2" s="1"/>
  <c r="C63" i="2"/>
  <c r="G63" i="2" s="1"/>
  <c r="K63" i="2" s="1"/>
  <c r="O63" i="2" s="1"/>
  <c r="S63" i="2" s="1"/>
  <c r="W63" i="2" s="1"/>
  <c r="AA63" i="2" s="1"/>
  <c r="AE63" i="2" s="1"/>
  <c r="AI63" i="2" s="1"/>
  <c r="AM63" i="2" s="1"/>
  <c r="AQ63" i="2" s="1"/>
  <c r="AU63" i="2" s="1"/>
  <c r="AN62" i="2"/>
  <c r="C62" i="2"/>
  <c r="G62" i="2" s="1"/>
  <c r="K62" i="2" s="1"/>
  <c r="O62" i="2" s="1"/>
  <c r="S62" i="2" s="1"/>
  <c r="W62" i="2" s="1"/>
  <c r="AA62" i="2" s="1"/>
  <c r="AE62" i="2" s="1"/>
  <c r="AI62" i="2" s="1"/>
  <c r="AM62" i="2" s="1"/>
  <c r="AQ62" i="2" s="1"/>
  <c r="AU62" i="2" s="1"/>
  <c r="AI61" i="2"/>
  <c r="AM61" i="2" s="1"/>
  <c r="AQ61" i="2" s="1"/>
  <c r="AU61" i="2" s="1"/>
  <c r="S61" i="2"/>
  <c r="W61" i="2" s="1"/>
  <c r="AA61" i="2" s="1"/>
  <c r="AE61" i="2" s="1"/>
  <c r="C61" i="2"/>
  <c r="G61" i="2" s="1"/>
  <c r="K61" i="2" s="1"/>
  <c r="O61" i="2" s="1"/>
  <c r="S60" i="2"/>
  <c r="W60" i="2" s="1"/>
  <c r="AA60" i="2" s="1"/>
  <c r="AE60" i="2" s="1"/>
  <c r="AI60" i="2" s="1"/>
  <c r="AM60" i="2" s="1"/>
  <c r="AQ60" i="2" s="1"/>
  <c r="AU60" i="2" s="1"/>
  <c r="C60" i="2"/>
  <c r="G60" i="2" s="1"/>
  <c r="K60" i="2" s="1"/>
  <c r="O60" i="2" s="1"/>
  <c r="C59" i="2"/>
  <c r="G59" i="2" s="1"/>
  <c r="K59" i="2" s="1"/>
  <c r="O59" i="2" s="1"/>
  <c r="S59" i="2" s="1"/>
  <c r="W59" i="2" s="1"/>
  <c r="AA59" i="2" s="1"/>
  <c r="AE59" i="2" s="1"/>
  <c r="AI59" i="2" s="1"/>
  <c r="AM59" i="2" s="1"/>
  <c r="AQ59" i="2" s="1"/>
  <c r="AU59" i="2" s="1"/>
  <c r="AF51" i="2"/>
  <c r="AV50" i="2"/>
  <c r="AV51" i="2" s="1"/>
  <c r="AX44" i="2"/>
  <c r="AW44" i="2"/>
  <c r="AU44" i="2"/>
  <c r="AT44" i="2"/>
  <c r="AS44" i="2"/>
  <c r="AQ44" i="2"/>
  <c r="AP44" i="2"/>
  <c r="AO44" i="2"/>
  <c r="AM44" i="2"/>
  <c r="AL44" i="2"/>
  <c r="AK44" i="2"/>
  <c r="AI44" i="2"/>
  <c r="AH44" i="2"/>
  <c r="AG44" i="2"/>
  <c r="AE44" i="2"/>
  <c r="AD44" i="2"/>
  <c r="AC44" i="2"/>
  <c r="AA44" i="2"/>
  <c r="Z44" i="2"/>
  <c r="Y44" i="2"/>
  <c r="W44" i="2"/>
  <c r="V44" i="2"/>
  <c r="U44" i="2"/>
  <c r="S44" i="2"/>
  <c r="R44" i="2"/>
  <c r="Q44" i="2"/>
  <c r="O44" i="2"/>
  <c r="N44" i="2"/>
  <c r="M44" i="2"/>
  <c r="K44" i="2"/>
  <c r="J44" i="2"/>
  <c r="I44" i="2"/>
  <c r="G44" i="2"/>
  <c r="F44" i="2"/>
  <c r="E44" i="2"/>
  <c r="C44" i="2"/>
  <c r="AX43" i="2"/>
  <c r="AW43" i="2"/>
  <c r="AU43" i="2"/>
  <c r="AT43" i="2"/>
  <c r="AS43" i="2"/>
  <c r="AQ43" i="2"/>
  <c r="AP43" i="2"/>
  <c r="AO43" i="2"/>
  <c r="AM43" i="2"/>
  <c r="AL43" i="2"/>
  <c r="AK43" i="2"/>
  <c r="AI43" i="2"/>
  <c r="AH43" i="2"/>
  <c r="AG43" i="2"/>
  <c r="AE43" i="2"/>
  <c r="AD43" i="2"/>
  <c r="AC43" i="2"/>
  <c r="AA43" i="2"/>
  <c r="Z43" i="2"/>
  <c r="Y43" i="2"/>
  <c r="W43" i="2"/>
  <c r="V43" i="2"/>
  <c r="U43" i="2"/>
  <c r="S43" i="2"/>
  <c r="R43" i="2"/>
  <c r="Q43" i="2"/>
  <c r="O43" i="2"/>
  <c r="N43" i="2"/>
  <c r="M43" i="2"/>
  <c r="K43" i="2"/>
  <c r="J43" i="2"/>
  <c r="I43" i="2"/>
  <c r="G43" i="2"/>
  <c r="F43" i="2"/>
  <c r="E43" i="2"/>
  <c r="C43" i="2"/>
  <c r="AX42" i="2"/>
  <c r="AW42" i="2"/>
  <c r="AU42" i="2"/>
  <c r="AT42" i="2"/>
  <c r="AS42" i="2"/>
  <c r="AQ42" i="2"/>
  <c r="AP42" i="2"/>
  <c r="AO42" i="2"/>
  <c r="AM42" i="2"/>
  <c r="AL42" i="2"/>
  <c r="AK42" i="2"/>
  <c r="AI42" i="2"/>
  <c r="AH42" i="2"/>
  <c r="AG42" i="2"/>
  <c r="AE42" i="2"/>
  <c r="AD42" i="2"/>
  <c r="AC42" i="2"/>
  <c r="AA42" i="2"/>
  <c r="Z42" i="2"/>
  <c r="Y42" i="2"/>
  <c r="W42" i="2"/>
  <c r="V42" i="2"/>
  <c r="U42" i="2"/>
  <c r="S42" i="2"/>
  <c r="R42" i="2"/>
  <c r="Q42" i="2"/>
  <c r="O42" i="2"/>
  <c r="N42" i="2"/>
  <c r="M42" i="2"/>
  <c r="K42" i="2"/>
  <c r="J42" i="2"/>
  <c r="I42" i="2"/>
  <c r="G42" i="2"/>
  <c r="F42" i="2"/>
  <c r="E42" i="2"/>
  <c r="C42" i="2"/>
  <c r="AX41" i="2"/>
  <c r="AW41" i="2"/>
  <c r="AU41" i="2"/>
  <c r="AT41" i="2"/>
  <c r="AS41" i="2"/>
  <c r="AQ41" i="2"/>
  <c r="AP41" i="2"/>
  <c r="AO41" i="2"/>
  <c r="AM41" i="2"/>
  <c r="AL41" i="2"/>
  <c r="AK41" i="2"/>
  <c r="AI41" i="2"/>
  <c r="AH41" i="2"/>
  <c r="AG41" i="2"/>
  <c r="AE41" i="2"/>
  <c r="AD41" i="2"/>
  <c r="AC41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G41" i="2"/>
  <c r="F41" i="2"/>
  <c r="E41" i="2"/>
  <c r="C41" i="2"/>
  <c r="AU39" i="2"/>
  <c r="AQ39" i="2"/>
  <c r="AM39" i="2"/>
  <c r="AI39" i="2"/>
  <c r="AE39" i="2"/>
  <c r="AA39" i="2"/>
  <c r="W39" i="2"/>
  <c r="S39" i="2"/>
  <c r="O39" i="2"/>
  <c r="K39" i="2"/>
  <c r="C39" i="2"/>
  <c r="AX37" i="2"/>
  <c r="AW37" i="2"/>
  <c r="AU37" i="2"/>
  <c r="AT37" i="2"/>
  <c r="AS37" i="2"/>
  <c r="AQ37" i="2"/>
  <c r="AP37" i="2"/>
  <c r="AO37" i="2"/>
  <c r="AM37" i="2"/>
  <c r="AL37" i="2"/>
  <c r="AK37" i="2"/>
  <c r="AI37" i="2"/>
  <c r="AH37" i="2"/>
  <c r="AG37" i="2"/>
  <c r="AE37" i="2"/>
  <c r="AD37" i="2"/>
  <c r="AC37" i="2"/>
  <c r="AA37" i="2"/>
  <c r="Z37" i="2"/>
  <c r="Y37" i="2"/>
  <c r="W37" i="2"/>
  <c r="V37" i="2"/>
  <c r="U37" i="2"/>
  <c r="S37" i="2"/>
  <c r="R37" i="2"/>
  <c r="Q37" i="2"/>
  <c r="O37" i="2"/>
  <c r="N37" i="2"/>
  <c r="M37" i="2"/>
  <c r="K37" i="2"/>
  <c r="J37" i="2"/>
  <c r="I37" i="2"/>
  <c r="G37" i="2"/>
  <c r="F37" i="2"/>
  <c r="E37" i="2"/>
  <c r="C37" i="2"/>
  <c r="AX36" i="2"/>
  <c r="AW36" i="2"/>
  <c r="AU36" i="2"/>
  <c r="AT36" i="2"/>
  <c r="AS36" i="2"/>
  <c r="AQ36" i="2"/>
  <c r="AP36" i="2"/>
  <c r="AO36" i="2"/>
  <c r="AM36" i="2"/>
  <c r="AL36" i="2"/>
  <c r="AK36" i="2"/>
  <c r="AI36" i="2"/>
  <c r="AH36" i="2"/>
  <c r="AG36" i="2"/>
  <c r="AE36" i="2"/>
  <c r="AD36" i="2"/>
  <c r="AC36" i="2"/>
  <c r="AA36" i="2"/>
  <c r="Z36" i="2"/>
  <c r="Y36" i="2"/>
  <c r="W36" i="2"/>
  <c r="V36" i="2"/>
  <c r="U36" i="2"/>
  <c r="S36" i="2"/>
  <c r="R36" i="2"/>
  <c r="Q36" i="2"/>
  <c r="O36" i="2"/>
  <c r="N36" i="2"/>
  <c r="M36" i="2"/>
  <c r="K36" i="2"/>
  <c r="J36" i="2"/>
  <c r="I36" i="2"/>
  <c r="G36" i="2"/>
  <c r="F36" i="2"/>
  <c r="E36" i="2"/>
  <c r="C36" i="2"/>
  <c r="AX35" i="2"/>
  <c r="AW35" i="2"/>
  <c r="AU35" i="2"/>
  <c r="AT35" i="2"/>
  <c r="AS35" i="2"/>
  <c r="AQ35" i="2"/>
  <c r="AP35" i="2"/>
  <c r="AO35" i="2"/>
  <c r="AM35" i="2"/>
  <c r="AL35" i="2"/>
  <c r="AK35" i="2"/>
  <c r="AI35" i="2"/>
  <c r="AH35" i="2"/>
  <c r="AG35" i="2"/>
  <c r="AE35" i="2"/>
  <c r="AD35" i="2"/>
  <c r="AC35" i="2"/>
  <c r="AA35" i="2"/>
  <c r="Z35" i="2"/>
  <c r="Y35" i="2"/>
  <c r="W35" i="2"/>
  <c r="V35" i="2"/>
  <c r="U35" i="2"/>
  <c r="S35" i="2"/>
  <c r="R35" i="2"/>
  <c r="Q35" i="2"/>
  <c r="O35" i="2"/>
  <c r="N35" i="2"/>
  <c r="M35" i="2"/>
  <c r="K35" i="2"/>
  <c r="J35" i="2"/>
  <c r="I35" i="2"/>
  <c r="G35" i="2"/>
  <c r="F35" i="2"/>
  <c r="E35" i="2"/>
  <c r="C35" i="2"/>
  <c r="AX34" i="2"/>
  <c r="AW34" i="2"/>
  <c r="AU34" i="2"/>
  <c r="AT34" i="2"/>
  <c r="AS34" i="2"/>
  <c r="AQ34" i="2"/>
  <c r="AP34" i="2"/>
  <c r="AO34" i="2"/>
  <c r="AM34" i="2"/>
  <c r="AL34" i="2"/>
  <c r="AK34" i="2"/>
  <c r="AI34" i="2"/>
  <c r="AH34" i="2"/>
  <c r="AG34" i="2"/>
  <c r="AE34" i="2"/>
  <c r="AD34" i="2"/>
  <c r="AC34" i="2"/>
  <c r="AA34" i="2"/>
  <c r="Z34" i="2"/>
  <c r="Y34" i="2"/>
  <c r="W34" i="2"/>
  <c r="V34" i="2"/>
  <c r="U34" i="2"/>
  <c r="S34" i="2"/>
  <c r="R34" i="2"/>
  <c r="Q34" i="2"/>
  <c r="O34" i="2"/>
  <c r="N34" i="2"/>
  <c r="M34" i="2"/>
  <c r="K34" i="2"/>
  <c r="J34" i="2"/>
  <c r="I34" i="2"/>
  <c r="G34" i="2"/>
  <c r="F34" i="2"/>
  <c r="E34" i="2"/>
  <c r="C34" i="2"/>
  <c r="AX33" i="2"/>
  <c r="AW33" i="2"/>
  <c r="AU33" i="2"/>
  <c r="AT33" i="2"/>
  <c r="AS33" i="2"/>
  <c r="AQ33" i="2"/>
  <c r="AP33" i="2"/>
  <c r="AO33" i="2"/>
  <c r="AM33" i="2"/>
  <c r="AL33" i="2"/>
  <c r="AK33" i="2"/>
  <c r="AI33" i="2"/>
  <c r="AH33" i="2"/>
  <c r="AG33" i="2"/>
  <c r="AE33" i="2"/>
  <c r="AD33" i="2"/>
  <c r="AC33" i="2"/>
  <c r="AA33" i="2"/>
  <c r="Z33" i="2"/>
  <c r="Y33" i="2"/>
  <c r="W33" i="2"/>
  <c r="V33" i="2"/>
  <c r="U33" i="2"/>
  <c r="S33" i="2"/>
  <c r="R33" i="2"/>
  <c r="Q33" i="2"/>
  <c r="O33" i="2"/>
  <c r="N33" i="2"/>
  <c r="M33" i="2"/>
  <c r="K33" i="2"/>
  <c r="J33" i="2"/>
  <c r="I33" i="2"/>
  <c r="G33" i="2"/>
  <c r="F33" i="2"/>
  <c r="E33" i="2"/>
  <c r="C33" i="2"/>
  <c r="AX32" i="2"/>
  <c r="AW32" i="2"/>
  <c r="AV32" i="2"/>
  <c r="AT32" i="2"/>
  <c r="AR32" i="2"/>
  <c r="AP32" i="2"/>
  <c r="AN32" i="2"/>
  <c r="AL32" i="2"/>
  <c r="AK32" i="2"/>
  <c r="AJ32" i="2"/>
  <c r="AF32" i="2"/>
  <c r="AG32" i="2" s="1"/>
  <c r="AD32" i="2"/>
  <c r="AB32" i="2"/>
  <c r="X32" i="2"/>
  <c r="V32" i="2"/>
  <c r="U32" i="2"/>
  <c r="T32" i="2"/>
  <c r="S32" i="2"/>
  <c r="P32" i="2"/>
  <c r="O32" i="2"/>
  <c r="N32" i="2"/>
  <c r="M32" i="2"/>
  <c r="L32" i="2"/>
  <c r="K32" i="2"/>
  <c r="H32" i="2"/>
  <c r="H85" i="2" s="1"/>
  <c r="G32" i="2"/>
  <c r="F32" i="2"/>
  <c r="E32" i="2"/>
  <c r="D32" i="2"/>
  <c r="C32" i="2"/>
  <c r="AU31" i="2"/>
  <c r="AQ31" i="2"/>
  <c r="AM31" i="2"/>
  <c r="AI31" i="2"/>
  <c r="AE31" i="2"/>
  <c r="AA31" i="2"/>
  <c r="W31" i="2"/>
  <c r="S31" i="2"/>
  <c r="O31" i="2"/>
  <c r="K31" i="2"/>
  <c r="C31" i="2"/>
  <c r="AX29" i="2"/>
  <c r="AW29" i="2"/>
  <c r="AU29" i="2"/>
  <c r="AT29" i="2"/>
  <c r="AS29" i="2"/>
  <c r="AQ29" i="2"/>
  <c r="AP29" i="2"/>
  <c r="AO29" i="2"/>
  <c r="AM29" i="2"/>
  <c r="AL29" i="2"/>
  <c r="AK29" i="2"/>
  <c r="AI29" i="2"/>
  <c r="AH29" i="2"/>
  <c r="AG29" i="2"/>
  <c r="AE29" i="2"/>
  <c r="AD29" i="2"/>
  <c r="AC29" i="2"/>
  <c r="AA29" i="2"/>
  <c r="Z29" i="2"/>
  <c r="Y29" i="2"/>
  <c r="W29" i="2"/>
  <c r="V29" i="2"/>
  <c r="U29" i="2"/>
  <c r="S29" i="2"/>
  <c r="R29" i="2"/>
  <c r="Q29" i="2"/>
  <c r="O29" i="2"/>
  <c r="N29" i="2"/>
  <c r="M29" i="2"/>
  <c r="K29" i="2"/>
  <c r="J29" i="2"/>
  <c r="I29" i="2"/>
  <c r="G29" i="2"/>
  <c r="F29" i="2"/>
  <c r="E29" i="2"/>
  <c r="C29" i="2"/>
  <c r="AU28" i="2"/>
  <c r="AQ28" i="2"/>
  <c r="AM28" i="2"/>
  <c r="AI28" i="2"/>
  <c r="AE28" i="2"/>
  <c r="AA28" i="2"/>
  <c r="W28" i="2"/>
  <c r="S28" i="2"/>
  <c r="O28" i="2"/>
  <c r="K28" i="2"/>
  <c r="C28" i="2"/>
  <c r="AX26" i="2"/>
  <c r="AW26" i="2"/>
  <c r="AU26" i="2"/>
  <c r="AT26" i="2"/>
  <c r="AS26" i="2"/>
  <c r="AQ26" i="2"/>
  <c r="AP26" i="2"/>
  <c r="AO26" i="2"/>
  <c r="AM26" i="2"/>
  <c r="AL26" i="2"/>
  <c r="AK26" i="2"/>
  <c r="AI26" i="2"/>
  <c r="AH26" i="2"/>
  <c r="AG26" i="2"/>
  <c r="AE26" i="2"/>
  <c r="AD26" i="2"/>
  <c r="AC26" i="2"/>
  <c r="AA26" i="2"/>
  <c r="Z26" i="2"/>
  <c r="Y26" i="2"/>
  <c r="W26" i="2"/>
  <c r="V26" i="2"/>
  <c r="U26" i="2"/>
  <c r="S26" i="2"/>
  <c r="R26" i="2"/>
  <c r="Q26" i="2"/>
  <c r="O26" i="2"/>
  <c r="N26" i="2"/>
  <c r="M26" i="2"/>
  <c r="K26" i="2"/>
  <c r="J26" i="2"/>
  <c r="I26" i="2"/>
  <c r="G26" i="2"/>
  <c r="F26" i="2"/>
  <c r="E26" i="2"/>
  <c r="C26" i="2"/>
  <c r="AX25" i="2"/>
  <c r="AW25" i="2"/>
  <c r="AU25" i="2"/>
  <c r="AT25" i="2"/>
  <c r="AS25" i="2"/>
  <c r="AQ25" i="2"/>
  <c r="AP25" i="2"/>
  <c r="AO25" i="2"/>
  <c r="AM25" i="2"/>
  <c r="AL25" i="2"/>
  <c r="AK25" i="2"/>
  <c r="AI25" i="2"/>
  <c r="AH25" i="2"/>
  <c r="AG25" i="2"/>
  <c r="AE25" i="2"/>
  <c r="AD25" i="2"/>
  <c r="AC25" i="2"/>
  <c r="AA25" i="2"/>
  <c r="Z25" i="2"/>
  <c r="Y25" i="2"/>
  <c r="W25" i="2"/>
  <c r="V25" i="2"/>
  <c r="U25" i="2"/>
  <c r="S25" i="2"/>
  <c r="R25" i="2"/>
  <c r="Q25" i="2"/>
  <c r="O25" i="2"/>
  <c r="N25" i="2"/>
  <c r="M25" i="2"/>
  <c r="K25" i="2"/>
  <c r="J25" i="2"/>
  <c r="I25" i="2"/>
  <c r="G25" i="2"/>
  <c r="F25" i="2"/>
  <c r="E25" i="2"/>
  <c r="C25" i="2"/>
  <c r="AX24" i="2"/>
  <c r="AW24" i="2"/>
  <c r="AU24" i="2"/>
  <c r="AT24" i="2"/>
  <c r="AS24" i="2"/>
  <c r="AQ24" i="2"/>
  <c r="AP24" i="2"/>
  <c r="AO24" i="2"/>
  <c r="AM24" i="2"/>
  <c r="AL24" i="2"/>
  <c r="AK24" i="2"/>
  <c r="AI24" i="2"/>
  <c r="AH24" i="2"/>
  <c r="AG24" i="2"/>
  <c r="AE24" i="2"/>
  <c r="AD24" i="2"/>
  <c r="AC24" i="2"/>
  <c r="AA24" i="2"/>
  <c r="Z24" i="2"/>
  <c r="Y24" i="2"/>
  <c r="W24" i="2"/>
  <c r="V24" i="2"/>
  <c r="U24" i="2"/>
  <c r="S24" i="2"/>
  <c r="R24" i="2"/>
  <c r="Q24" i="2"/>
  <c r="O24" i="2"/>
  <c r="N24" i="2"/>
  <c r="M24" i="2"/>
  <c r="K24" i="2"/>
  <c r="J24" i="2"/>
  <c r="I24" i="2"/>
  <c r="G24" i="2"/>
  <c r="F24" i="2"/>
  <c r="E24" i="2"/>
  <c r="C24" i="2"/>
  <c r="AX23" i="2"/>
  <c r="AW23" i="2"/>
  <c r="AU23" i="2"/>
  <c r="AT23" i="2"/>
  <c r="AS23" i="2"/>
  <c r="AQ23" i="2"/>
  <c r="AP23" i="2"/>
  <c r="AO23" i="2"/>
  <c r="AM23" i="2"/>
  <c r="AL23" i="2"/>
  <c r="AK23" i="2"/>
  <c r="AI23" i="2"/>
  <c r="AH23" i="2"/>
  <c r="AG23" i="2"/>
  <c r="AE23" i="2"/>
  <c r="AD23" i="2"/>
  <c r="AC23" i="2"/>
  <c r="AA23" i="2"/>
  <c r="Z23" i="2"/>
  <c r="Y23" i="2"/>
  <c r="W23" i="2"/>
  <c r="V23" i="2"/>
  <c r="U23" i="2"/>
  <c r="S23" i="2"/>
  <c r="R23" i="2"/>
  <c r="Q23" i="2"/>
  <c r="O23" i="2"/>
  <c r="N23" i="2"/>
  <c r="M23" i="2"/>
  <c r="K23" i="2"/>
  <c r="J23" i="2"/>
  <c r="I23" i="2"/>
  <c r="G23" i="2"/>
  <c r="F23" i="2"/>
  <c r="E23" i="2"/>
  <c r="C23" i="2"/>
  <c r="AV22" i="2"/>
  <c r="AU22" i="2"/>
  <c r="AT22" i="2"/>
  <c r="AS22" i="2"/>
  <c r="AR22" i="2"/>
  <c r="AN22" i="2"/>
  <c r="AM22" i="2"/>
  <c r="AL22" i="2"/>
  <c r="AK22" i="2"/>
  <c r="AJ22" i="2"/>
  <c r="AF22" i="2"/>
  <c r="AE22" i="2"/>
  <c r="AD22" i="2"/>
  <c r="AC22" i="2"/>
  <c r="AB22" i="2"/>
  <c r="X22" i="2"/>
  <c r="X72" i="2" s="1"/>
  <c r="W22" i="2"/>
  <c r="V22" i="2"/>
  <c r="U22" i="2"/>
  <c r="T22" i="2"/>
  <c r="P22" i="2"/>
  <c r="O22" i="2"/>
  <c r="N22" i="2"/>
  <c r="M22" i="2"/>
  <c r="L22" i="2"/>
  <c r="H22" i="2"/>
  <c r="H71" i="2" s="1"/>
  <c r="G22" i="2"/>
  <c r="F22" i="2"/>
  <c r="E22" i="2"/>
  <c r="D22" i="2"/>
  <c r="AU21" i="2"/>
  <c r="AQ21" i="2"/>
  <c r="AM21" i="2"/>
  <c r="AI21" i="2"/>
  <c r="AE21" i="2"/>
  <c r="AA21" i="2"/>
  <c r="W21" i="2"/>
  <c r="S21" i="2"/>
  <c r="O21" i="2"/>
  <c r="K21" i="2"/>
  <c r="C21" i="2"/>
  <c r="AA20" i="2"/>
  <c r="AX19" i="2"/>
  <c r="AW19" i="2"/>
  <c r="AU19" i="2"/>
  <c r="AT19" i="2"/>
  <c r="AS19" i="2"/>
  <c r="AQ19" i="2"/>
  <c r="AP19" i="2"/>
  <c r="AO19" i="2"/>
  <c r="AM19" i="2"/>
  <c r="AL19" i="2"/>
  <c r="AK19" i="2"/>
  <c r="AI19" i="2"/>
  <c r="AH19" i="2"/>
  <c r="AG19" i="2"/>
  <c r="AE19" i="2"/>
  <c r="AD19" i="2"/>
  <c r="AC19" i="2"/>
  <c r="AA19" i="2"/>
  <c r="Z19" i="2"/>
  <c r="Y19" i="2"/>
  <c r="W19" i="2"/>
  <c r="V19" i="2"/>
  <c r="U19" i="2"/>
  <c r="S19" i="2"/>
  <c r="R19" i="2"/>
  <c r="Q19" i="2"/>
  <c r="O19" i="2"/>
  <c r="N19" i="2"/>
  <c r="M19" i="2"/>
  <c r="K19" i="2"/>
  <c r="J19" i="2"/>
  <c r="I19" i="2"/>
  <c r="G19" i="2"/>
  <c r="F19" i="2"/>
  <c r="E19" i="2"/>
  <c r="C19" i="2"/>
  <c r="AX18" i="2"/>
  <c r="AW18" i="2"/>
  <c r="AU18" i="2"/>
  <c r="AT18" i="2"/>
  <c r="AS18" i="2"/>
  <c r="AQ18" i="2"/>
  <c r="AP18" i="2"/>
  <c r="AO18" i="2"/>
  <c r="AM18" i="2"/>
  <c r="AL18" i="2"/>
  <c r="AK18" i="2"/>
  <c r="AI18" i="2"/>
  <c r="AH18" i="2"/>
  <c r="AG18" i="2"/>
  <c r="AE18" i="2"/>
  <c r="AD18" i="2"/>
  <c r="AC18" i="2"/>
  <c r="AA18" i="2"/>
  <c r="Z18" i="2"/>
  <c r="Y18" i="2"/>
  <c r="W18" i="2"/>
  <c r="V18" i="2"/>
  <c r="U18" i="2"/>
  <c r="S18" i="2"/>
  <c r="R18" i="2"/>
  <c r="Q18" i="2"/>
  <c r="O18" i="2"/>
  <c r="N18" i="2"/>
  <c r="M18" i="2"/>
  <c r="K18" i="2"/>
  <c r="J18" i="2"/>
  <c r="I18" i="2"/>
  <c r="G18" i="2"/>
  <c r="F18" i="2"/>
  <c r="E18" i="2"/>
  <c r="C18" i="2"/>
  <c r="AX17" i="2"/>
  <c r="AW17" i="2"/>
  <c r="AU17" i="2"/>
  <c r="AT17" i="2"/>
  <c r="AS17" i="2"/>
  <c r="AQ17" i="2"/>
  <c r="AP17" i="2"/>
  <c r="AO17" i="2"/>
  <c r="AM17" i="2"/>
  <c r="AL17" i="2"/>
  <c r="AK17" i="2"/>
  <c r="AI17" i="2"/>
  <c r="AH17" i="2"/>
  <c r="AG17" i="2"/>
  <c r="AE17" i="2"/>
  <c r="AD17" i="2"/>
  <c r="AC17" i="2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J17" i="2"/>
  <c r="I17" i="2"/>
  <c r="G17" i="2"/>
  <c r="F17" i="2"/>
  <c r="E17" i="2"/>
  <c r="C17" i="2"/>
  <c r="AX16" i="2"/>
  <c r="AW16" i="2"/>
  <c r="AU16" i="2"/>
  <c r="AT16" i="2"/>
  <c r="AS16" i="2"/>
  <c r="AQ16" i="2"/>
  <c r="AP16" i="2"/>
  <c r="AO16" i="2"/>
  <c r="AM16" i="2"/>
  <c r="AL16" i="2"/>
  <c r="AK16" i="2"/>
  <c r="AI16" i="2"/>
  <c r="AH16" i="2"/>
  <c r="AG16" i="2"/>
  <c r="AE16" i="2"/>
  <c r="AD16" i="2"/>
  <c r="AC16" i="2"/>
  <c r="AA16" i="2"/>
  <c r="Z16" i="2"/>
  <c r="Y16" i="2"/>
  <c r="W16" i="2"/>
  <c r="V16" i="2"/>
  <c r="U16" i="2"/>
  <c r="S16" i="2"/>
  <c r="R16" i="2"/>
  <c r="Q16" i="2"/>
  <c r="O16" i="2"/>
  <c r="N16" i="2"/>
  <c r="M16" i="2"/>
  <c r="K16" i="2"/>
  <c r="J16" i="2"/>
  <c r="I16" i="2"/>
  <c r="G16" i="2"/>
  <c r="F16" i="2"/>
  <c r="E16" i="2"/>
  <c r="C16" i="2"/>
  <c r="AX15" i="2"/>
  <c r="AW15" i="2"/>
  <c r="AU15" i="2"/>
  <c r="AT15" i="2"/>
  <c r="AS15" i="2"/>
  <c r="AQ15" i="2"/>
  <c r="AP15" i="2"/>
  <c r="AO15" i="2"/>
  <c r="AM15" i="2"/>
  <c r="AL15" i="2"/>
  <c r="AK15" i="2"/>
  <c r="AI15" i="2"/>
  <c r="AH15" i="2"/>
  <c r="AG15" i="2"/>
  <c r="AE15" i="2"/>
  <c r="AD15" i="2"/>
  <c r="AC15" i="2"/>
  <c r="AA15" i="2"/>
  <c r="Z15" i="2"/>
  <c r="Y15" i="2"/>
  <c r="W15" i="2"/>
  <c r="V15" i="2"/>
  <c r="U15" i="2"/>
  <c r="S15" i="2"/>
  <c r="R15" i="2"/>
  <c r="Q15" i="2"/>
  <c r="O15" i="2"/>
  <c r="N15" i="2"/>
  <c r="M15" i="2"/>
  <c r="K15" i="2"/>
  <c r="J15" i="2"/>
  <c r="I15" i="2"/>
  <c r="G15" i="2"/>
  <c r="F15" i="2"/>
  <c r="E15" i="2"/>
  <c r="C15" i="2"/>
  <c r="AX14" i="2"/>
  <c r="AW14" i="2"/>
  <c r="AU14" i="2"/>
  <c r="AT14" i="2"/>
  <c r="AS14" i="2"/>
  <c r="AQ14" i="2"/>
  <c r="AP14" i="2"/>
  <c r="AO14" i="2"/>
  <c r="AM14" i="2"/>
  <c r="AL14" i="2"/>
  <c r="AK14" i="2"/>
  <c r="AI14" i="2"/>
  <c r="AH14" i="2"/>
  <c r="AG14" i="2"/>
  <c r="AE14" i="2"/>
  <c r="AD14" i="2"/>
  <c r="AC14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G14" i="2"/>
  <c r="F14" i="2"/>
  <c r="E14" i="2"/>
  <c r="C14" i="2"/>
  <c r="AX13" i="2"/>
  <c r="AW13" i="2"/>
  <c r="AU13" i="2"/>
  <c r="AT13" i="2"/>
  <c r="AS13" i="2"/>
  <c r="AQ13" i="2"/>
  <c r="AP13" i="2"/>
  <c r="AO13" i="2"/>
  <c r="AM13" i="2"/>
  <c r="AL13" i="2"/>
  <c r="AK13" i="2"/>
  <c r="AI13" i="2"/>
  <c r="AH13" i="2"/>
  <c r="AG13" i="2"/>
  <c r="AE13" i="2"/>
  <c r="AD13" i="2"/>
  <c r="AC13" i="2"/>
  <c r="AA13" i="2"/>
  <c r="Z13" i="2"/>
  <c r="Y13" i="2"/>
  <c r="W13" i="2"/>
  <c r="V13" i="2"/>
  <c r="U13" i="2"/>
  <c r="S13" i="2"/>
  <c r="R13" i="2"/>
  <c r="Q13" i="2"/>
  <c r="O13" i="2"/>
  <c r="N13" i="2"/>
  <c r="M13" i="2"/>
  <c r="K13" i="2"/>
  <c r="J13" i="2"/>
  <c r="I13" i="2"/>
  <c r="G13" i="2"/>
  <c r="G11" i="2" s="1"/>
  <c r="F13" i="2"/>
  <c r="E13" i="2"/>
  <c r="C13" i="2"/>
  <c r="AX12" i="2"/>
  <c r="AW12" i="2"/>
  <c r="AU12" i="2"/>
  <c r="AT12" i="2"/>
  <c r="AS12" i="2"/>
  <c r="AQ12" i="2"/>
  <c r="AP12" i="2"/>
  <c r="AO12" i="2"/>
  <c r="AM12" i="2"/>
  <c r="AL12" i="2"/>
  <c r="AK12" i="2"/>
  <c r="AI12" i="2"/>
  <c r="AH12" i="2"/>
  <c r="AG12" i="2"/>
  <c r="AE12" i="2"/>
  <c r="AD12" i="2"/>
  <c r="AC12" i="2"/>
  <c r="AA12" i="2"/>
  <c r="Z12" i="2"/>
  <c r="Y12" i="2"/>
  <c r="W12" i="2"/>
  <c r="V12" i="2"/>
  <c r="U12" i="2"/>
  <c r="S12" i="2"/>
  <c r="R12" i="2"/>
  <c r="Q12" i="2"/>
  <c r="O12" i="2"/>
  <c r="N12" i="2"/>
  <c r="M12" i="2"/>
  <c r="K12" i="2"/>
  <c r="J12" i="2"/>
  <c r="I12" i="2"/>
  <c r="G12" i="2"/>
  <c r="F12" i="2"/>
  <c r="E12" i="2"/>
  <c r="C12" i="2"/>
  <c r="AX11" i="2"/>
  <c r="AV11" i="2"/>
  <c r="AR11" i="2"/>
  <c r="AP11" i="2"/>
  <c r="AN11" i="2"/>
  <c r="AJ11" i="2"/>
  <c r="AH11" i="2"/>
  <c r="AF11" i="2"/>
  <c r="AB11" i="2"/>
  <c r="AA11" i="2"/>
  <c r="Z11" i="2"/>
  <c r="X11" i="2"/>
  <c r="T11" i="2"/>
  <c r="R11" i="2"/>
  <c r="P11" i="2"/>
  <c r="L11" i="2"/>
  <c r="J11" i="2"/>
  <c r="H11" i="2"/>
  <c r="D11" i="2"/>
  <c r="AU10" i="2"/>
  <c r="AQ10" i="2"/>
  <c r="AM10" i="2"/>
  <c r="AI10" i="2"/>
  <c r="AE10" i="2"/>
  <c r="AA10" i="2"/>
  <c r="W10" i="2"/>
  <c r="S10" i="2"/>
  <c r="O10" i="2"/>
  <c r="K10" i="2"/>
  <c r="C10" i="2"/>
  <c r="AU9" i="2"/>
  <c r="AE9" i="2"/>
  <c r="AA9" i="2"/>
  <c r="W9" i="2"/>
  <c r="O9" i="2"/>
  <c r="AX8" i="2"/>
  <c r="AW8" i="2"/>
  <c r="AU8" i="2"/>
  <c r="AT8" i="2"/>
  <c r="AS8" i="2"/>
  <c r="AQ8" i="2"/>
  <c r="AP8" i="2"/>
  <c r="AO8" i="2"/>
  <c r="AM8" i="2"/>
  <c r="AL8" i="2"/>
  <c r="AK8" i="2"/>
  <c r="AI8" i="2"/>
  <c r="AH8" i="2"/>
  <c r="AG8" i="2"/>
  <c r="AE8" i="2"/>
  <c r="AD8" i="2"/>
  <c r="AC8" i="2"/>
  <c r="AA8" i="2"/>
  <c r="Z8" i="2"/>
  <c r="Y8" i="2"/>
  <c r="W8" i="2"/>
  <c r="V8" i="2"/>
  <c r="U8" i="2"/>
  <c r="S8" i="2"/>
  <c r="R8" i="2"/>
  <c r="Q8" i="2"/>
  <c r="O8" i="2"/>
  <c r="N8" i="2"/>
  <c r="M8" i="2"/>
  <c r="K8" i="2"/>
  <c r="J8" i="2"/>
  <c r="I8" i="2"/>
  <c r="G8" i="2"/>
  <c r="F8" i="2"/>
  <c r="E8" i="2"/>
  <c r="C8" i="2"/>
  <c r="AX7" i="2"/>
  <c r="AW7" i="2"/>
  <c r="AU7" i="2"/>
  <c r="AT7" i="2"/>
  <c r="AS7" i="2"/>
  <c r="AQ7" i="2"/>
  <c r="AP7" i="2"/>
  <c r="AO7" i="2"/>
  <c r="AM7" i="2"/>
  <c r="AL7" i="2"/>
  <c r="AK7" i="2"/>
  <c r="AI7" i="2"/>
  <c r="AH7" i="2"/>
  <c r="AG7" i="2"/>
  <c r="AE7" i="2"/>
  <c r="AD7" i="2"/>
  <c r="AC7" i="2"/>
  <c r="AA7" i="2"/>
  <c r="Z7" i="2"/>
  <c r="Y7" i="2"/>
  <c r="W7" i="2"/>
  <c r="V7" i="2"/>
  <c r="U7" i="2"/>
  <c r="S7" i="2"/>
  <c r="R7" i="2"/>
  <c r="Q7" i="2"/>
  <c r="O7" i="2"/>
  <c r="N7" i="2"/>
  <c r="M7" i="2"/>
  <c r="K7" i="2"/>
  <c r="J7" i="2"/>
  <c r="I7" i="2"/>
  <c r="G7" i="2"/>
  <c r="F7" i="2"/>
  <c r="E7" i="2"/>
  <c r="C7" i="2"/>
  <c r="AX6" i="2"/>
  <c r="AW6" i="2"/>
  <c r="AV6" i="2"/>
  <c r="AV9" i="2" s="1"/>
  <c r="AU6" i="2"/>
  <c r="AT6" i="2"/>
  <c r="AS6" i="2"/>
  <c r="AR6" i="2"/>
  <c r="AR50" i="2" s="1"/>
  <c r="AR51" i="2" s="1"/>
  <c r="AP6" i="2"/>
  <c r="AO6" i="2"/>
  <c r="AN6" i="2"/>
  <c r="AN50" i="2" s="1"/>
  <c r="AN51" i="2" s="1"/>
  <c r="AM6" i="2"/>
  <c r="AL6" i="2"/>
  <c r="AK6" i="2"/>
  <c r="AJ6" i="2"/>
  <c r="AJ50" i="2" s="1"/>
  <c r="AJ51" i="2" s="1"/>
  <c r="AI6" i="2"/>
  <c r="AH6" i="2"/>
  <c r="AG6" i="2"/>
  <c r="AF6" i="2"/>
  <c r="AF50" i="2" s="1"/>
  <c r="AE6" i="2"/>
  <c r="AD6" i="2"/>
  <c r="AC6" i="2"/>
  <c r="AB6" i="2"/>
  <c r="AB50" i="2" s="1"/>
  <c r="AB51" i="2" s="1"/>
  <c r="AA6" i="2"/>
  <c r="Z6" i="2"/>
  <c r="Y6" i="2"/>
  <c r="X6" i="2"/>
  <c r="X50" i="2" s="1"/>
  <c r="X51" i="2" s="1"/>
  <c r="W6" i="2"/>
  <c r="V6" i="2"/>
  <c r="U6" i="2"/>
  <c r="T6" i="2"/>
  <c r="T50" i="2" s="1"/>
  <c r="T51" i="2" s="1"/>
  <c r="R6" i="2"/>
  <c r="Q6" i="2"/>
  <c r="P6" i="2"/>
  <c r="P50" i="2" s="1"/>
  <c r="P51" i="2" s="1"/>
  <c r="O6" i="2"/>
  <c r="N6" i="2"/>
  <c r="M6" i="2"/>
  <c r="L6" i="2"/>
  <c r="L50" i="2" s="1"/>
  <c r="L51" i="2" s="1"/>
  <c r="J6" i="2"/>
  <c r="I6" i="2"/>
  <c r="H6" i="2"/>
  <c r="H50" i="2" s="1"/>
  <c r="H51" i="2" s="1"/>
  <c r="G6" i="2"/>
  <c r="G9" i="2" s="1"/>
  <c r="G20" i="2" s="1"/>
  <c r="G27" i="2" s="1"/>
  <c r="G30" i="2" s="1"/>
  <c r="G38" i="2" s="1"/>
  <c r="F6" i="2"/>
  <c r="E6" i="2"/>
  <c r="D6" i="2"/>
  <c r="D50" i="2" s="1"/>
  <c r="D51" i="2" s="1"/>
  <c r="C6" i="2"/>
  <c r="AX5" i="2"/>
  <c r="AW5" i="2"/>
  <c r="AU5" i="2"/>
  <c r="AT5" i="2"/>
  <c r="AS5" i="2"/>
  <c r="AQ5" i="2"/>
  <c r="AP5" i="2"/>
  <c r="AO5" i="2"/>
  <c r="AM5" i="2"/>
  <c r="AL5" i="2"/>
  <c r="AK5" i="2"/>
  <c r="AI5" i="2"/>
  <c r="AH5" i="2"/>
  <c r="AG5" i="2"/>
  <c r="AE5" i="2"/>
  <c r="AD5" i="2"/>
  <c r="AC5" i="2"/>
  <c r="AA5" i="2"/>
  <c r="Z5" i="2"/>
  <c r="Y5" i="2"/>
  <c r="W5" i="2"/>
  <c r="V5" i="2"/>
  <c r="U5" i="2"/>
  <c r="S5" i="2"/>
  <c r="R5" i="2"/>
  <c r="Q5" i="2"/>
  <c r="O5" i="2"/>
  <c r="N5" i="2"/>
  <c r="M5" i="2"/>
  <c r="K5" i="2"/>
  <c r="J5" i="2"/>
  <c r="I5" i="2"/>
  <c r="G5" i="2"/>
  <c r="F5" i="2"/>
  <c r="E5" i="2"/>
  <c r="C5" i="2"/>
  <c r="N31" i="1"/>
  <c r="AU32" i="2" s="1"/>
  <c r="M31" i="1"/>
  <c r="AQ32" i="2" s="1"/>
  <c r="L31" i="1"/>
  <c r="AM32" i="2" s="1"/>
  <c r="K31" i="1"/>
  <c r="AI32" i="2" s="1"/>
  <c r="J31" i="1"/>
  <c r="AE32" i="2" s="1"/>
  <c r="I31" i="1"/>
  <c r="AA32" i="2" s="1"/>
  <c r="H31" i="1"/>
  <c r="W32" i="2" s="1"/>
  <c r="G31" i="1"/>
  <c r="F31" i="1"/>
  <c r="E31" i="1"/>
  <c r="D31" i="1"/>
  <c r="C31" i="1"/>
  <c r="N21" i="1"/>
  <c r="M21" i="1"/>
  <c r="AQ22" i="2" s="1"/>
  <c r="L21" i="1"/>
  <c r="K21" i="1"/>
  <c r="AI22" i="2" s="1"/>
  <c r="J21" i="1"/>
  <c r="I21" i="1"/>
  <c r="AA22" i="2" s="1"/>
  <c r="H21" i="1"/>
  <c r="G21" i="1"/>
  <c r="S22" i="2" s="1"/>
  <c r="F21" i="1"/>
  <c r="E21" i="1"/>
  <c r="K22" i="2" s="1"/>
  <c r="D21" i="1"/>
  <c r="C21" i="1"/>
  <c r="C22" i="2" s="1"/>
  <c r="I19" i="1"/>
  <c r="I26" i="1" s="1"/>
  <c r="N10" i="1"/>
  <c r="AU11" i="2" s="1"/>
  <c r="M10" i="1"/>
  <c r="AQ11" i="2" s="1"/>
  <c r="L10" i="1"/>
  <c r="AM11" i="2" s="1"/>
  <c r="K10" i="1"/>
  <c r="AI11" i="2" s="1"/>
  <c r="J10" i="1"/>
  <c r="AE11" i="2" s="1"/>
  <c r="I10" i="1"/>
  <c r="H10" i="1"/>
  <c r="W11" i="2" s="1"/>
  <c r="G10" i="1"/>
  <c r="S11" i="2" s="1"/>
  <c r="F10" i="1"/>
  <c r="O11" i="2" s="1"/>
  <c r="E10" i="1"/>
  <c r="K11" i="2" s="1"/>
  <c r="D10" i="1"/>
  <c r="C10" i="1"/>
  <c r="C11" i="2" s="1"/>
  <c r="J8" i="1"/>
  <c r="J19" i="1" s="1"/>
  <c r="I8" i="1"/>
  <c r="H8" i="1"/>
  <c r="H19" i="1" s="1"/>
  <c r="G8" i="1"/>
  <c r="S9" i="2" s="1"/>
  <c r="C8" i="1"/>
  <c r="C9" i="2" s="1"/>
  <c r="N5" i="1"/>
  <c r="N8" i="1" s="1"/>
  <c r="M5" i="1"/>
  <c r="M8" i="1" s="1"/>
  <c r="L5" i="1"/>
  <c r="L8" i="1" s="1"/>
  <c r="L19" i="1" s="1"/>
  <c r="K5" i="1"/>
  <c r="K8" i="1" s="1"/>
  <c r="J5" i="1"/>
  <c r="I5" i="1"/>
  <c r="H5" i="1"/>
  <c r="G5" i="1"/>
  <c r="S6" i="2" s="1"/>
  <c r="F5" i="1"/>
  <c r="F8" i="1" s="1"/>
  <c r="E5" i="1"/>
  <c r="E8" i="1" s="1"/>
  <c r="D5" i="1"/>
  <c r="D8" i="1" s="1"/>
  <c r="D19" i="1" s="1"/>
  <c r="D26" i="1" s="1"/>
  <c r="D29" i="1" s="1"/>
  <c r="D37" i="1" s="1"/>
  <c r="D39" i="1" s="1"/>
  <c r="D45" i="1" s="1"/>
  <c r="C5" i="1"/>
  <c r="AI9" i="2" l="1"/>
  <c r="K19" i="1"/>
  <c r="AE20" i="2"/>
  <c r="J26" i="1"/>
  <c r="I29" i="1"/>
  <c r="AA27" i="2"/>
  <c r="E19" i="1"/>
  <c r="M19" i="1"/>
  <c r="K9" i="2"/>
  <c r="AQ9" i="2"/>
  <c r="D66" i="2"/>
  <c r="D65" i="2"/>
  <c r="D64" i="2"/>
  <c r="D63" i="2"/>
  <c r="D62" i="2"/>
  <c r="D61" i="2"/>
  <c r="D60" i="2"/>
  <c r="D59" i="2"/>
  <c r="F11" i="2"/>
  <c r="E11" i="2"/>
  <c r="T66" i="2"/>
  <c r="T65" i="2"/>
  <c r="T64" i="2"/>
  <c r="T63" i="2"/>
  <c r="T62" i="2"/>
  <c r="T61" i="2"/>
  <c r="T60" i="2"/>
  <c r="T59" i="2"/>
  <c r="V11" i="2"/>
  <c r="U11" i="2"/>
  <c r="AJ66" i="2"/>
  <c r="AJ65" i="2"/>
  <c r="AJ64" i="2"/>
  <c r="AJ63" i="2"/>
  <c r="AJ62" i="2"/>
  <c r="AJ61" i="2"/>
  <c r="AJ60" i="2"/>
  <c r="AJ59" i="2"/>
  <c r="AL11" i="2"/>
  <c r="AK11" i="2"/>
  <c r="AF73" i="2"/>
  <c r="AF72" i="2"/>
  <c r="AF71" i="2"/>
  <c r="AF70" i="2"/>
  <c r="AH22" i="2"/>
  <c r="X85" i="2"/>
  <c r="X81" i="2"/>
  <c r="Z32" i="2"/>
  <c r="Y32" i="2"/>
  <c r="X82" i="2"/>
  <c r="X84" i="2"/>
  <c r="AN85" i="2"/>
  <c r="AN83" i="2"/>
  <c r="AN82" i="2"/>
  <c r="AN81" i="2"/>
  <c r="AN84" i="2"/>
  <c r="F19" i="1"/>
  <c r="N19" i="1"/>
  <c r="AX9" i="2"/>
  <c r="AW9" i="2"/>
  <c r="H66" i="2"/>
  <c r="H62" i="2"/>
  <c r="H63" i="2"/>
  <c r="H59" i="2"/>
  <c r="I11" i="2"/>
  <c r="H65" i="2"/>
  <c r="H61" i="2"/>
  <c r="X63" i="2"/>
  <c r="X59" i="2"/>
  <c r="X64" i="2"/>
  <c r="X60" i="2"/>
  <c r="Y11" i="2"/>
  <c r="X66" i="2"/>
  <c r="X62" i="2"/>
  <c r="AN64" i="2"/>
  <c r="AN60" i="2"/>
  <c r="AN65" i="2"/>
  <c r="AN61" i="2"/>
  <c r="AO11" i="2"/>
  <c r="AN63" i="2"/>
  <c r="AN59" i="2"/>
  <c r="AG22" i="2"/>
  <c r="AB85" i="2"/>
  <c r="AB84" i="2"/>
  <c r="AB83" i="2"/>
  <c r="AB82" i="2"/>
  <c r="AB81" i="2"/>
  <c r="AC32" i="2"/>
  <c r="AO32" i="2"/>
  <c r="H60" i="2"/>
  <c r="W20" i="2"/>
  <c r="H26" i="1"/>
  <c r="AB66" i="2"/>
  <c r="AB65" i="2"/>
  <c r="AB64" i="2"/>
  <c r="AB63" i="2"/>
  <c r="AB62" i="2"/>
  <c r="AB61" i="2"/>
  <c r="AB60" i="2"/>
  <c r="AB59" i="2"/>
  <c r="AD11" i="2"/>
  <c r="AC11" i="2"/>
  <c r="P73" i="2"/>
  <c r="P72" i="2"/>
  <c r="P71" i="2"/>
  <c r="P70" i="2"/>
  <c r="R22" i="2"/>
  <c r="AV73" i="2"/>
  <c r="AV72" i="2"/>
  <c r="AV71" i="2"/>
  <c r="AV70" i="2"/>
  <c r="AX22" i="2"/>
  <c r="G40" i="2"/>
  <c r="G46" i="2" s="1"/>
  <c r="G19" i="1"/>
  <c r="P66" i="2"/>
  <c r="P65" i="2"/>
  <c r="P64" i="2"/>
  <c r="P63" i="2"/>
  <c r="P62" i="2"/>
  <c r="P61" i="2"/>
  <c r="P60" i="2"/>
  <c r="P59" i="2"/>
  <c r="Q11" i="2"/>
  <c r="AF66" i="2"/>
  <c r="AF65" i="2"/>
  <c r="AF64" i="2"/>
  <c r="AF63" i="2"/>
  <c r="AF62" i="2"/>
  <c r="AF61" i="2"/>
  <c r="AF60" i="2"/>
  <c r="AF59" i="2"/>
  <c r="AG11" i="2"/>
  <c r="AV66" i="2"/>
  <c r="AV65" i="2"/>
  <c r="AV64" i="2"/>
  <c r="AV63" i="2"/>
  <c r="AV62" i="2"/>
  <c r="AV61" i="2"/>
  <c r="AV60" i="2"/>
  <c r="AV59" i="2"/>
  <c r="AW11" i="2"/>
  <c r="AV20" i="2"/>
  <c r="Q22" i="2"/>
  <c r="AW22" i="2"/>
  <c r="X61" i="2"/>
  <c r="X83" i="2"/>
  <c r="X70" i="2"/>
  <c r="Z22" i="2"/>
  <c r="X71" i="2"/>
  <c r="X73" i="2"/>
  <c r="AF85" i="2"/>
  <c r="AF84" i="2"/>
  <c r="AF83" i="2"/>
  <c r="AF82" i="2"/>
  <c r="AF81" i="2"/>
  <c r="AH32" i="2"/>
  <c r="C19" i="1"/>
  <c r="K6" i="2"/>
  <c r="AQ6" i="2"/>
  <c r="AR66" i="2"/>
  <c r="AR65" i="2"/>
  <c r="AR64" i="2"/>
  <c r="AR63" i="2"/>
  <c r="AR62" i="2"/>
  <c r="AR61" i="2"/>
  <c r="AR60" i="2"/>
  <c r="AR59" i="2"/>
  <c r="AT11" i="2"/>
  <c r="AS11" i="2"/>
  <c r="H73" i="2"/>
  <c r="J22" i="2"/>
  <c r="H70" i="2"/>
  <c r="H72" i="2"/>
  <c r="AN71" i="2"/>
  <c r="AP22" i="2"/>
  <c r="AN72" i="2"/>
  <c r="AN70" i="2"/>
  <c r="Y22" i="2"/>
  <c r="L66" i="2"/>
  <c r="L65" i="2"/>
  <c r="L64" i="2"/>
  <c r="L63" i="2"/>
  <c r="L62" i="2"/>
  <c r="L61" i="2"/>
  <c r="L60" i="2"/>
  <c r="L59" i="2"/>
  <c r="N11" i="2"/>
  <c r="M11" i="2"/>
  <c r="AM20" i="2"/>
  <c r="L26" i="1"/>
  <c r="AM9" i="2"/>
  <c r="I22" i="2"/>
  <c r="AO22" i="2"/>
  <c r="X65" i="2"/>
  <c r="D9" i="2"/>
  <c r="L9" i="2"/>
  <c r="T9" i="2"/>
  <c r="AB9" i="2"/>
  <c r="AJ9" i="2"/>
  <c r="AR9" i="2"/>
  <c r="D85" i="2"/>
  <c r="D84" i="2"/>
  <c r="D83" i="2"/>
  <c r="D82" i="2"/>
  <c r="D81" i="2"/>
  <c r="L85" i="2"/>
  <c r="L84" i="2"/>
  <c r="L83" i="2"/>
  <c r="L82" i="2"/>
  <c r="L81" i="2"/>
  <c r="T85" i="2"/>
  <c r="T84" i="2"/>
  <c r="T83" i="2"/>
  <c r="T82" i="2"/>
  <c r="T81" i="2"/>
  <c r="AV85" i="2"/>
  <c r="AV84" i="2"/>
  <c r="AV83" i="2"/>
  <c r="AV82" i="2"/>
  <c r="AV81" i="2"/>
  <c r="H9" i="2"/>
  <c r="P9" i="2"/>
  <c r="X9" i="2"/>
  <c r="AF9" i="2"/>
  <c r="AN9" i="2"/>
  <c r="P85" i="2"/>
  <c r="P84" i="2"/>
  <c r="P83" i="2"/>
  <c r="P82" i="2"/>
  <c r="P81" i="2"/>
  <c r="I32" i="2"/>
  <c r="Q32" i="2"/>
  <c r="AR85" i="2"/>
  <c r="AR84" i="2"/>
  <c r="AR83" i="2"/>
  <c r="AR82" i="2"/>
  <c r="AR81" i="2"/>
  <c r="H84" i="2"/>
  <c r="D73" i="2"/>
  <c r="D72" i="2"/>
  <c r="D71" i="2"/>
  <c r="D70" i="2"/>
  <c r="L73" i="2"/>
  <c r="L72" i="2"/>
  <c r="L71" i="2"/>
  <c r="L70" i="2"/>
  <c r="T73" i="2"/>
  <c r="T72" i="2"/>
  <c r="T71" i="2"/>
  <c r="T70" i="2"/>
  <c r="AB73" i="2"/>
  <c r="AB72" i="2"/>
  <c r="AB71" i="2"/>
  <c r="AB70" i="2"/>
  <c r="AJ73" i="2"/>
  <c r="AJ72" i="2"/>
  <c r="AJ71" i="2"/>
  <c r="AJ70" i="2"/>
  <c r="AR73" i="2"/>
  <c r="AR72" i="2"/>
  <c r="AR71" i="2"/>
  <c r="AR70" i="2"/>
  <c r="J32" i="2"/>
  <c r="R32" i="2"/>
  <c r="AJ85" i="2"/>
  <c r="AJ84" i="2"/>
  <c r="AJ83" i="2"/>
  <c r="AJ82" i="2"/>
  <c r="AJ81" i="2"/>
  <c r="AS32" i="2"/>
  <c r="AR20" i="2" l="1"/>
  <c r="AT9" i="2"/>
  <c r="AS9" i="2"/>
  <c r="M26" i="1"/>
  <c r="AQ20" i="2"/>
  <c r="Z9" i="2"/>
  <c r="Y9" i="2"/>
  <c r="X20" i="2"/>
  <c r="AL9" i="2"/>
  <c r="AK9" i="2"/>
  <c r="AJ20" i="2"/>
  <c r="E26" i="1"/>
  <c r="K20" i="2"/>
  <c r="AH9" i="2"/>
  <c r="AG9" i="2"/>
  <c r="AF20" i="2"/>
  <c r="R9" i="2"/>
  <c r="Q9" i="2"/>
  <c r="P20" i="2"/>
  <c r="C20" i="2"/>
  <c r="C26" i="1"/>
  <c r="L20" i="2"/>
  <c r="N9" i="2"/>
  <c r="M9" i="2"/>
  <c r="J29" i="1"/>
  <c r="AE27" i="2"/>
  <c r="F9" i="2"/>
  <c r="E9" i="2"/>
  <c r="D20" i="2"/>
  <c r="L29" i="1"/>
  <c r="AM27" i="2"/>
  <c r="J9" i="2"/>
  <c r="I9" i="2"/>
  <c r="H20" i="2"/>
  <c r="V9" i="2"/>
  <c r="U9" i="2"/>
  <c r="T20" i="2"/>
  <c r="H29" i="1"/>
  <c r="W27" i="2"/>
  <c r="S20" i="2"/>
  <c r="G26" i="1"/>
  <c r="AU20" i="2"/>
  <c r="N26" i="1"/>
  <c r="AI20" i="2"/>
  <c r="K26" i="1"/>
  <c r="AB20" i="2"/>
  <c r="AD9" i="2"/>
  <c r="AC9" i="2"/>
  <c r="AW20" i="2"/>
  <c r="AX20" i="2"/>
  <c r="AV27" i="2"/>
  <c r="I37" i="1"/>
  <c r="AA30" i="2"/>
  <c r="AP9" i="2"/>
  <c r="AO9" i="2"/>
  <c r="AN20" i="2"/>
  <c r="O20" i="2"/>
  <c r="F26" i="1"/>
  <c r="AO20" i="2" l="1"/>
  <c r="AP20" i="2"/>
  <c r="AN27" i="2"/>
  <c r="AG20" i="2"/>
  <c r="AH20" i="2"/>
  <c r="AF27" i="2"/>
  <c r="Y20" i="2"/>
  <c r="Z20" i="2"/>
  <c r="X27" i="2"/>
  <c r="AB27" i="2"/>
  <c r="AD20" i="2"/>
  <c r="AC20" i="2"/>
  <c r="AM30" i="2"/>
  <c r="L37" i="1"/>
  <c r="T27" i="2"/>
  <c r="V20" i="2"/>
  <c r="U20" i="2"/>
  <c r="D27" i="2"/>
  <c r="F20" i="2"/>
  <c r="E20" i="2"/>
  <c r="C27" i="2"/>
  <c r="C29" i="1"/>
  <c r="AA38" i="2"/>
  <c r="I39" i="1"/>
  <c r="K27" i="2"/>
  <c r="E29" i="1"/>
  <c r="AU27" i="2"/>
  <c r="N29" i="1"/>
  <c r="Q20" i="2"/>
  <c r="R20" i="2"/>
  <c r="P27" i="2"/>
  <c r="AJ27" i="2"/>
  <c r="AL20" i="2"/>
  <c r="AK20" i="2"/>
  <c r="H37" i="1"/>
  <c r="W30" i="2"/>
  <c r="L27" i="2"/>
  <c r="N20" i="2"/>
  <c r="M20" i="2"/>
  <c r="AI27" i="2"/>
  <c r="K29" i="1"/>
  <c r="O27" i="2"/>
  <c r="F29" i="1"/>
  <c r="I20" i="2"/>
  <c r="J20" i="2"/>
  <c r="H27" i="2"/>
  <c r="AQ27" i="2"/>
  <c r="M29" i="1"/>
  <c r="AX27" i="2"/>
  <c r="AV30" i="2"/>
  <c r="AW27" i="2"/>
  <c r="S27" i="2"/>
  <c r="G29" i="1"/>
  <c r="J37" i="1"/>
  <c r="AE30" i="2"/>
  <c r="AR27" i="2"/>
  <c r="AT20" i="2"/>
  <c r="AS20" i="2"/>
  <c r="AQ30" i="2" l="1"/>
  <c r="M37" i="1"/>
  <c r="T30" i="2"/>
  <c r="V27" i="2"/>
  <c r="U27" i="2"/>
  <c r="I45" i="1"/>
  <c r="AA40" i="2"/>
  <c r="AA46" i="2" s="1"/>
  <c r="J27" i="2"/>
  <c r="H30" i="2"/>
  <c r="I27" i="2"/>
  <c r="C30" i="2"/>
  <c r="C37" i="1"/>
  <c r="AH27" i="2"/>
  <c r="AF30" i="2"/>
  <c r="AG27" i="2"/>
  <c r="L30" i="2"/>
  <c r="N27" i="2"/>
  <c r="M27" i="2"/>
  <c r="AU30" i="2"/>
  <c r="N37" i="1"/>
  <c r="AE38" i="2"/>
  <c r="J39" i="1"/>
  <c r="S30" i="2"/>
  <c r="G37" i="1"/>
  <c r="O30" i="2"/>
  <c r="F37" i="1"/>
  <c r="W38" i="2"/>
  <c r="H39" i="1"/>
  <c r="AP27" i="2"/>
  <c r="AN30" i="2"/>
  <c r="AO27" i="2"/>
  <c r="AR30" i="2"/>
  <c r="AT27" i="2"/>
  <c r="AS27" i="2"/>
  <c r="AJ30" i="2"/>
  <c r="AL27" i="2"/>
  <c r="AK27" i="2"/>
  <c r="R27" i="2"/>
  <c r="P30" i="2"/>
  <c r="Q27" i="2"/>
  <c r="AM38" i="2"/>
  <c r="L39" i="1"/>
  <c r="AV38" i="2"/>
  <c r="AW30" i="2"/>
  <c r="AX30" i="2"/>
  <c r="K30" i="2"/>
  <c r="E37" i="1"/>
  <c r="D30" i="2"/>
  <c r="F27" i="2"/>
  <c r="E27" i="2"/>
  <c r="AB30" i="2"/>
  <c r="AD27" i="2"/>
  <c r="AC27" i="2"/>
  <c r="AI30" i="2"/>
  <c r="K37" i="1"/>
  <c r="Z27" i="2"/>
  <c r="X30" i="2"/>
  <c r="Y27" i="2"/>
  <c r="E30" i="2" l="1"/>
  <c r="D38" i="2"/>
  <c r="F30" i="2"/>
  <c r="AS30" i="2"/>
  <c r="AR38" i="2"/>
  <c r="AT30" i="2"/>
  <c r="S38" i="2"/>
  <c r="G39" i="1"/>
  <c r="L38" i="2"/>
  <c r="M30" i="2"/>
  <c r="N30" i="2"/>
  <c r="C38" i="2"/>
  <c r="C39" i="1"/>
  <c r="AC30" i="2"/>
  <c r="AB38" i="2"/>
  <c r="AD30" i="2"/>
  <c r="AV40" i="2"/>
  <c r="AX38" i="2"/>
  <c r="AW38" i="2"/>
  <c r="AK30" i="2"/>
  <c r="AJ38" i="2"/>
  <c r="AL30" i="2"/>
  <c r="U30" i="2"/>
  <c r="T38" i="2"/>
  <c r="V30" i="2"/>
  <c r="K38" i="2"/>
  <c r="E39" i="1"/>
  <c r="P38" i="2"/>
  <c r="Q30" i="2"/>
  <c r="R30" i="2"/>
  <c r="AN38" i="2"/>
  <c r="AO30" i="2"/>
  <c r="AP30" i="2"/>
  <c r="W40" i="2"/>
  <c r="W46" i="2" s="1"/>
  <c r="H45" i="1"/>
  <c r="AM40" i="2"/>
  <c r="AM46" i="2" s="1"/>
  <c r="L45" i="1"/>
  <c r="AQ38" i="2"/>
  <c r="M39" i="1"/>
  <c r="AI38" i="2"/>
  <c r="K39" i="1"/>
  <c r="J45" i="1"/>
  <c r="AE40" i="2"/>
  <c r="AE46" i="2" s="1"/>
  <c r="AF38" i="2"/>
  <c r="AG30" i="2"/>
  <c r="AH30" i="2"/>
  <c r="N39" i="1"/>
  <c r="AU38" i="2"/>
  <c r="F39" i="1"/>
  <c r="O38" i="2"/>
  <c r="Y30" i="2"/>
  <c r="X38" i="2"/>
  <c r="Z30" i="2"/>
  <c r="H38" i="2"/>
  <c r="I30" i="2"/>
  <c r="J30" i="2"/>
  <c r="S40" i="2" l="1"/>
  <c r="S46" i="2" s="1"/>
  <c r="G45" i="1"/>
  <c r="H40" i="2"/>
  <c r="J38" i="2"/>
  <c r="I38" i="2"/>
  <c r="U38" i="2"/>
  <c r="T40" i="2"/>
  <c r="V38" i="2"/>
  <c r="AU40" i="2"/>
  <c r="AU46" i="2" s="1"/>
  <c r="N45" i="1"/>
  <c r="AQ40" i="2"/>
  <c r="AQ46" i="2" s="1"/>
  <c r="M45" i="1"/>
  <c r="AN40" i="2"/>
  <c r="AO38" i="2"/>
  <c r="AP38" i="2"/>
  <c r="AD38" i="2"/>
  <c r="AC38" i="2"/>
  <c r="AB40" i="2"/>
  <c r="C40" i="2"/>
  <c r="C46" i="2" s="1"/>
  <c r="C45" i="1"/>
  <c r="K40" i="2"/>
  <c r="K46" i="2" s="1"/>
  <c r="E45" i="1"/>
  <c r="D40" i="2"/>
  <c r="E38" i="2"/>
  <c r="F38" i="2"/>
  <c r="AL38" i="2"/>
  <c r="AK38" i="2"/>
  <c r="AJ40" i="2"/>
  <c r="AS38" i="2"/>
  <c r="AT38" i="2"/>
  <c r="AR40" i="2"/>
  <c r="X40" i="2"/>
  <c r="Z38" i="2"/>
  <c r="Y38" i="2"/>
  <c r="AF40" i="2"/>
  <c r="AH38" i="2"/>
  <c r="AG38" i="2"/>
  <c r="P40" i="2"/>
  <c r="R38" i="2"/>
  <c r="Q38" i="2"/>
  <c r="O40" i="2"/>
  <c r="O46" i="2" s="1"/>
  <c r="F45" i="1"/>
  <c r="AI40" i="2"/>
  <c r="AI46" i="2" s="1"/>
  <c r="K45" i="1"/>
  <c r="AV94" i="2"/>
  <c r="AV93" i="2"/>
  <c r="AV92" i="2"/>
  <c r="AV91" i="2"/>
  <c r="AV46" i="2"/>
  <c r="AX40" i="2"/>
  <c r="AW40" i="2"/>
  <c r="L40" i="2"/>
  <c r="N38" i="2"/>
  <c r="M38" i="2"/>
  <c r="X94" i="2" l="1"/>
  <c r="X93" i="2"/>
  <c r="X92" i="2"/>
  <c r="X91" i="2"/>
  <c r="Z40" i="2"/>
  <c r="Y40" i="2"/>
  <c r="X46" i="2"/>
  <c r="L94" i="2"/>
  <c r="L93" i="2"/>
  <c r="L92" i="2"/>
  <c r="L91" i="2"/>
  <c r="L46" i="2"/>
  <c r="N40" i="2"/>
  <c r="M40" i="2"/>
  <c r="AF94" i="2"/>
  <c r="AF93" i="2"/>
  <c r="AF92" i="2"/>
  <c r="AF91" i="2"/>
  <c r="AF46" i="2"/>
  <c r="AG40" i="2"/>
  <c r="AH40" i="2"/>
  <c r="H94" i="2"/>
  <c r="H93" i="2"/>
  <c r="H92" i="2"/>
  <c r="H91" i="2"/>
  <c r="H46" i="2"/>
  <c r="J40" i="2"/>
  <c r="I40" i="2"/>
  <c r="AR94" i="2"/>
  <c r="AR93" i="2"/>
  <c r="AR92" i="2"/>
  <c r="AR91" i="2"/>
  <c r="AR46" i="2"/>
  <c r="AT40" i="2"/>
  <c r="AS40" i="2"/>
  <c r="AN94" i="2"/>
  <c r="AN93" i="2"/>
  <c r="AN92" i="2"/>
  <c r="AN91" i="2"/>
  <c r="AP40" i="2"/>
  <c r="AO40" i="2"/>
  <c r="AN46" i="2"/>
  <c r="AJ94" i="2"/>
  <c r="AJ93" i="2"/>
  <c r="AJ92" i="2"/>
  <c r="AJ91" i="2"/>
  <c r="AJ46" i="2"/>
  <c r="AL40" i="2"/>
  <c r="AK40" i="2"/>
  <c r="AB94" i="2"/>
  <c r="AB93" i="2"/>
  <c r="AB92" i="2"/>
  <c r="AB91" i="2"/>
  <c r="AB46" i="2"/>
  <c r="AD40" i="2"/>
  <c r="AC40" i="2"/>
  <c r="D94" i="2"/>
  <c r="D93" i="2"/>
  <c r="D92" i="2"/>
  <c r="D91" i="2"/>
  <c r="D46" i="2"/>
  <c r="E40" i="2"/>
  <c r="F40" i="2"/>
  <c r="T94" i="2"/>
  <c r="T93" i="2"/>
  <c r="T92" i="2"/>
  <c r="T91" i="2"/>
  <c r="T46" i="2"/>
  <c r="V40" i="2"/>
  <c r="U40" i="2"/>
  <c r="P94" i="2"/>
  <c r="P93" i="2"/>
  <c r="P92" i="2"/>
  <c r="P91" i="2"/>
  <c r="P46" i="2"/>
  <c r="Q40" i="2"/>
  <c r="R40" i="2"/>
</calcChain>
</file>

<file path=xl/sharedStrings.xml><?xml version="1.0" encoding="utf-8"?>
<sst xmlns="http://schemas.openxmlformats.org/spreadsheetml/2006/main" count="230" uniqueCount="72">
  <si>
    <t>PROYECCIÓN FINANCIERA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</si>
  <si>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</si>
  <si>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</si>
  <si>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</si>
  <si>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</si>
  <si>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</si>
  <si>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</si>
  <si>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</si>
  <si>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</si>
  <si>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</si>
  <si>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</si>
  <si>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</si>
  <si>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</si>
  <si>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Fijos</t>
  </si>
  <si>
    <t>Ingresos Variables (meta 2025)</t>
  </si>
  <si>
    <t>Ingresos Variables (actual)</t>
  </si>
  <si>
    <t>Ingresos Variables (adicional)</t>
  </si>
  <si>
    <t>INGRESO TOTAL</t>
  </si>
  <si>
    <t>Gastos Fijos</t>
  </si>
  <si>
    <t>Arriendo</t>
  </si>
  <si>
    <t>Servicios públicos</t>
  </si>
  <si>
    <t>Transporte</t>
  </si>
  <si>
    <t>Alimentación</t>
  </si>
  <si>
    <t>Impuestos</t>
  </si>
  <si>
    <t>Educación</t>
  </si>
  <si>
    <t>Salud</t>
  </si>
  <si>
    <t>Otros gastos fijos</t>
  </si>
  <si>
    <t>UTILIDAD LABORAL</t>
  </si>
  <si>
    <t>Pago Deudas</t>
  </si>
  <si>
    <t>Crédito 1</t>
  </si>
  <si>
    <t>Cédito 2</t>
  </si>
  <si>
    <t>Crédito 3</t>
  </si>
  <si>
    <t>Crédito 4</t>
  </si>
  <si>
    <t>UTILIDAD VIDA</t>
  </si>
  <si>
    <t>Ahorro Fijo</t>
  </si>
  <si>
    <t>UTILIDAD OCIO</t>
  </si>
  <si>
    <t>Gastos Variables</t>
  </si>
  <si>
    <t>Salidas</t>
  </si>
  <si>
    <t>Ropa</t>
  </si>
  <si>
    <t>Entretenimiento</t>
  </si>
  <si>
    <t>Regalos e imprevistos</t>
  </si>
  <si>
    <t>Otros gastos</t>
  </si>
  <si>
    <t>UTILIDAD FUTURA</t>
  </si>
  <si>
    <t>AHORRO FIJO + UTILIDAD FUTURA</t>
  </si>
  <si>
    <t>Fondo de emergencia</t>
  </si>
  <si>
    <t>Ahorro por una meta</t>
  </si>
  <si>
    <t>Flujo diario</t>
  </si>
  <si>
    <t>Inversión</t>
  </si>
  <si>
    <t>Final</t>
  </si>
  <si>
    <t>RESULTADOS FINANCIEROS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</si>
  <si>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</si>
  <si>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</si>
  <si>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</si>
  <si>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</si>
  <si>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</si>
  <si>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</si>
  <si>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</si>
  <si>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</si>
  <si>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</si>
  <si>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</si>
  <si>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</si>
  <si>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</si>
  <si>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Proyección</t>
  </si>
  <si>
    <t>Real</t>
  </si>
  <si>
    <t>¿Se cumplió?</t>
  </si>
  <si>
    <t>Nivel ejecución</t>
  </si>
  <si>
    <t>Mi ingreso se distribuyó:</t>
  </si>
  <si>
    <t>Ingresos Variables</t>
  </si>
  <si>
    <t>Mis gastos fijos se distribuyeron:</t>
  </si>
  <si>
    <t>El pago de las deudas se distribuyó:</t>
  </si>
  <si>
    <t>Mis gastos variables se distribuyeron:</t>
  </si>
  <si>
    <t>Mi futuro financiero se distribuyó: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</si>
</sst>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"/>
  </numFmts>
  <fonts count="10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i/>
      <sz val="9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5"/>
      <color theme="1"/>
      <name val="Arial"/>
      <family val="2"/>
      <scheme val="minor"/>
    </font>
    <font>
      <b/>
      <sz val="5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64" fontId="5" fillId="5" borderId="9" xfId="0" applyNumberFormat="1" applyFont="1" applyFill="1" applyBorder="1" applyAlignment="1">
      <alignment horizontal="center"/>
    </xf>
    <xf numFmtId="164" fontId="5" fillId="5" borderId="10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64" fontId="5" fillId="5" borderId="15" xfId="0" applyNumberFormat="1" applyFont="1" applyFill="1" applyBorder="1" applyAlignment="1">
      <alignment horizontal="center"/>
    </xf>
    <xf numFmtId="164" fontId="5" fillId="5" borderId="16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64" fontId="2" fillId="6" borderId="6" xfId="0" applyNumberFormat="1" applyFont="1" applyFill="1" applyBorder="1" applyAlignment="1">
      <alignment horizontal="center"/>
    </xf>
    <xf numFmtId="164" fontId="2" fillId="6" borderId="7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0" fontId="2" fillId="4" borderId="19" xfId="0" applyNumberFormat="1" applyFont="1" applyFill="1" applyBorder="1" applyAlignment="1">
      <alignment horizontal="center"/>
    </xf>
    <xf numFmtId="10" fontId="2" fillId="4" borderId="7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164" fontId="2" fillId="4" borderId="21" xfId="0" applyNumberFormat="1" applyFont="1" applyFill="1" applyBorder="1" applyAlignment="1">
      <alignment horizontal="center"/>
    </xf>
    <xf numFmtId="10" fontId="2" fillId="4" borderId="21" xfId="0" applyNumberFormat="1" applyFont="1" applyFill="1" applyBorder="1" applyAlignment="1">
      <alignment horizontal="center"/>
    </xf>
    <xf numFmtId="10" fontId="2" fillId="4" borderId="10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23" xfId="0" applyNumberFormat="1" applyFont="1" applyFill="1" applyBorder="1" applyAlignment="1">
      <alignment horizontal="center"/>
    </xf>
    <xf numFmtId="10" fontId="2" fillId="4" borderId="24" xfId="0" applyNumberFormat="1" applyFont="1" applyFill="1" applyBorder="1" applyAlignment="1">
      <alignment horizontal="center"/>
    </xf>
    <xf numFmtId="10" fontId="2" fillId="4" borderId="16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10" fontId="6" fillId="4" borderId="21" xfId="0" applyNumberFormat="1" applyFont="1" applyFill="1" applyBorder="1" applyAlignment="1">
      <alignment horizontal="center"/>
    </xf>
    <xf numFmtId="10" fontId="6" fillId="4" borderId="10" xfId="0" applyNumberFormat="1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164" fontId="5" fillId="5" borderId="14" xfId="0" applyNumberFormat="1" applyFont="1" applyFill="1" applyBorder="1" applyAlignment="1">
      <alignment horizontal="center"/>
    </xf>
    <xf numFmtId="10" fontId="6" fillId="4" borderId="24" xfId="0" applyNumberFormat="1" applyFont="1" applyFill="1" applyBorder="1" applyAlignment="1">
      <alignment horizontal="center"/>
    </xf>
    <xf numFmtId="10" fontId="6" fillId="4" borderId="16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0" fontId="2" fillId="4" borderId="23" xfId="0" applyNumberFormat="1" applyFont="1" applyFill="1" applyBorder="1" applyAlignment="1">
      <alignment horizontal="center"/>
    </xf>
    <xf numFmtId="10" fontId="2" fillId="4" borderId="13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10" fontId="5" fillId="4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3" xfId="0" applyFont="1" applyBorder="1"/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51B4-C149-B471-F081BDF490C4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51B4-C149-B471-F081BDF490C4}"/>
              </c:ext>
            </c:extLst>
          </c:dPt>
          <c:cat>
            <c:strRef>
              <c:f>'Resultados 2025'!$C$50:$C$51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2025'!$D$50:$D$51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B4-C149-B471-F081BDF49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B5C-DF4C-A0D7-5C3CA12E339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B5C-DF4C-A0D7-5C3CA12E339A}"/>
              </c:ext>
            </c:extLst>
          </c:dPt>
          <c:cat>
            <c:strRef>
              <c:f>'Resultados 2025'!$W$50:$W$51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2025'!$X$50:$X$51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5C-DF4C-A0D7-5C3CA12E3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4ADA-174A-BB34-3E4A1BC74C3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4ADA-174A-BB34-3E4A1BC74C3B}"/>
              </c:ext>
            </c:extLst>
          </c:dPt>
          <c:cat>
            <c:strRef>
              <c:f>'Resultados 2025'!$AA$50:$AA$51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2025'!$AB$50:$AB$51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DA-174A-BB34-3E4A1BC7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FD64-5A40-9562-5887FC3A5473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FD64-5A40-9562-5887FC3A5473}"/>
              </c:ext>
            </c:extLst>
          </c:dPt>
          <c:cat>
            <c:strRef>
              <c:f>'Resultados 2025'!$AE$50:$AE$51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2025'!$AF$50:$AF$51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64-5A40-9562-5887FC3A5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C81-A845-95EC-0CCDED40323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C81-A845-95EC-0CCDED403232}"/>
              </c:ext>
            </c:extLst>
          </c:dPt>
          <c:cat>
            <c:strRef>
              <c:f>'Resultados 2025'!$AI$50:$AI$51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2025'!$AJ$50:$AJ$51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81-A845-95EC-0CCDED403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BE9C-AE46-928A-354593E078E7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BE9C-AE46-928A-354593E078E7}"/>
              </c:ext>
            </c:extLst>
          </c:dPt>
          <c:cat>
            <c:strRef>
              <c:f>'Resultados 2025'!$AM$50:$AM$51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2025'!$AN$50:$AN$51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9C-AE46-928A-354593E07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6512-2348-B106-94C29967A56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6512-2348-B106-94C29967A56F}"/>
              </c:ext>
            </c:extLst>
          </c:dPt>
          <c:cat>
            <c:strRef>
              <c:f>'Resultados 2025'!$AQ$50:$AQ$51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2025'!$AR$50:$AR$51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12-2348-B106-94C29967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B83-B24B-AB85-23166E7DB284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B83-B24B-AB85-23166E7DB284}"/>
              </c:ext>
            </c:extLst>
          </c:dPt>
          <c:cat>
            <c:strRef>
              <c:f>'Resultados 2025'!$AU$50:$AU$51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2025'!$AV$50:$AV$51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83-B24B-AB85-23166E7D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B920-3F4E-AD05-59A5B6557BB7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B920-3F4E-AD05-59A5B6557BB7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B920-3F4E-AD05-59A5B6557BB7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B920-3F4E-AD05-59A5B6557BB7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B920-3F4E-AD05-59A5B6557BB7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B920-3F4E-AD05-59A5B6557BB7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B920-3F4E-AD05-59A5B6557BB7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B920-3F4E-AD05-59A5B6557BB7}"/>
              </c:ext>
            </c:extLst>
          </c:dPt>
          <c:cat>
            <c:strRef>
              <c:f>'Resultados 2025'!$G$59:$G$66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2025'!$H$59:$H$66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920-3F4E-AD05-59A5B6557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DDFD-554E-AD92-6566803C2C8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DDFD-554E-AD92-6566803C2C8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DDFD-554E-AD92-6566803C2C8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DDFD-554E-AD92-6566803C2C8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DDFD-554E-AD92-6566803C2C8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DDFD-554E-AD92-6566803C2C8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DDFD-554E-AD92-6566803C2C8D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DDFD-554E-AD92-6566803C2C8D}"/>
              </c:ext>
            </c:extLst>
          </c:dPt>
          <c:cat>
            <c:strRef>
              <c:f>'Resultados 2025'!$K$59:$K$66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2025'!$L$59:$L$66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FD-554E-AD92-6566803C2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F016-2349-BCBF-6BC74F84D42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F016-2349-BCBF-6BC74F84D42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F016-2349-BCBF-6BC74F84D42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F016-2349-BCBF-6BC74F84D42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F016-2349-BCBF-6BC74F84D42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F016-2349-BCBF-6BC74F84D42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F016-2349-BCBF-6BC74F84D42D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F016-2349-BCBF-6BC74F84D42D}"/>
              </c:ext>
            </c:extLst>
          </c:dPt>
          <c:cat>
            <c:strRef>
              <c:f>'Resultados 2025'!$O$59:$O$66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2025'!$P$59:$P$66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16-2349-BCBF-6BC74F84D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7FBD-CD43-8C7F-6DAE9DD684B4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7FBD-CD43-8C7F-6DAE9DD684B4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7FBD-CD43-8C7F-6DAE9DD684B4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7FBD-CD43-8C7F-6DAE9DD684B4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7FBD-CD43-8C7F-6DAE9DD684B4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7FBD-CD43-8C7F-6DAE9DD684B4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7FBD-CD43-8C7F-6DAE9DD684B4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7FBD-CD43-8C7F-6DAE9DD684B4}"/>
              </c:ext>
            </c:extLst>
          </c:dPt>
          <c:cat>
            <c:strRef>
              <c:f>'Resultados 2025'!$C$59:$C$66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2025'!$D$59:$D$66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FBD-CD43-8C7F-6DAE9DD68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F8DF-C745-8B35-640A8F996A33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F8DF-C745-8B35-640A8F996A33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F8DF-C745-8B35-640A8F996A33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F8DF-C745-8B35-640A8F996A33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F8DF-C745-8B35-640A8F996A33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F8DF-C745-8B35-640A8F996A33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F8DF-C745-8B35-640A8F996A33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F8DF-C745-8B35-640A8F996A33}"/>
              </c:ext>
            </c:extLst>
          </c:dPt>
          <c:cat>
            <c:strRef>
              <c:f>'Resultados 2025'!$S$59:$S$66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2025'!$T$59:$T$66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8DF-C745-8B35-640A8F996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C427-074B-B7E1-5A4AD175FF48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C427-074B-B7E1-5A4AD175FF48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C427-074B-B7E1-5A4AD175FF48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C427-074B-B7E1-5A4AD175FF48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C427-074B-B7E1-5A4AD175FF48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C427-074B-B7E1-5A4AD175FF48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C427-074B-B7E1-5A4AD175FF48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C427-074B-B7E1-5A4AD175FF48}"/>
              </c:ext>
            </c:extLst>
          </c:dPt>
          <c:cat>
            <c:strRef>
              <c:f>'Resultados 2025'!$W$59:$W$66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2025'!$X$59:$X$66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27-074B-B7E1-5A4AD175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84CD-1742-A30B-8FD58A215A9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84CD-1742-A30B-8FD58A215A96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84CD-1742-A30B-8FD58A215A96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84CD-1742-A30B-8FD58A215A96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84CD-1742-A30B-8FD58A215A96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84CD-1742-A30B-8FD58A215A96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84CD-1742-A30B-8FD58A215A96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84CD-1742-A30B-8FD58A215A96}"/>
              </c:ext>
            </c:extLst>
          </c:dPt>
          <c:cat>
            <c:strRef>
              <c:f>'Resultados 2025'!$AA$59:$AA$66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2025'!$AB$59:$AB$66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4CD-1742-A30B-8FD58A215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70A2-E145-9B8D-0531B3559D83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70A2-E145-9B8D-0531B3559D83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70A2-E145-9B8D-0531B3559D83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70A2-E145-9B8D-0531B3559D83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70A2-E145-9B8D-0531B3559D83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70A2-E145-9B8D-0531B3559D83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70A2-E145-9B8D-0531B3559D83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70A2-E145-9B8D-0531B3559D83}"/>
              </c:ext>
            </c:extLst>
          </c:dPt>
          <c:cat>
            <c:strRef>
              <c:f>'Resultados 2025'!$AE$59:$AE$66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2025'!$AF$59:$AF$66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A2-E145-9B8D-0531B3559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9B60-3E4C-A063-AFB2CE604627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9B60-3E4C-A063-AFB2CE604627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9B60-3E4C-A063-AFB2CE604627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9B60-3E4C-A063-AFB2CE604627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9B60-3E4C-A063-AFB2CE604627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9B60-3E4C-A063-AFB2CE604627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9B60-3E4C-A063-AFB2CE604627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9B60-3E4C-A063-AFB2CE604627}"/>
              </c:ext>
            </c:extLst>
          </c:dPt>
          <c:cat>
            <c:strRef>
              <c:f>'Resultados 2025'!$AI$59:$AI$66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2025'!$AJ$59:$AJ$66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B60-3E4C-A063-AFB2CE60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5D4-3D4D-8D05-0BFCF7EE2017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5D4-3D4D-8D05-0BFCF7EE2017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05D4-3D4D-8D05-0BFCF7EE2017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05D4-3D4D-8D05-0BFCF7EE2017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05D4-3D4D-8D05-0BFCF7EE2017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05D4-3D4D-8D05-0BFCF7EE2017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05D4-3D4D-8D05-0BFCF7EE2017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05D4-3D4D-8D05-0BFCF7EE2017}"/>
              </c:ext>
            </c:extLst>
          </c:dPt>
          <c:cat>
            <c:strRef>
              <c:f>'Resultados 2025'!$AM$59:$AM$66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2025'!$AN$59:$AN$66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D4-3D4D-8D05-0BFCF7EE2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577-9C4F-BB11-9829B7409908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577-9C4F-BB11-9829B7409908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0577-9C4F-BB11-9829B7409908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0577-9C4F-BB11-9829B7409908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0577-9C4F-BB11-9829B7409908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0577-9C4F-BB11-9829B7409908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0577-9C4F-BB11-9829B7409908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0577-9C4F-BB11-9829B7409908}"/>
              </c:ext>
            </c:extLst>
          </c:dPt>
          <c:cat>
            <c:strRef>
              <c:f>'Resultados 2025'!$AQ$59:$AQ$66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2025'!$AR$59:$AR$66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77-9C4F-BB11-9829B7409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A93-A648-8571-0268319BACA8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A93-A648-8571-0268319BACA8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A93-A648-8571-0268319BACA8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3A93-A648-8571-0268319BACA8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3A93-A648-8571-0268319BACA8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3A93-A648-8571-0268319BACA8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3A93-A648-8571-0268319BACA8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3A93-A648-8571-0268319BACA8}"/>
              </c:ext>
            </c:extLst>
          </c:dPt>
          <c:cat>
            <c:strRef>
              <c:f>'Resultados 2025'!$AU$59:$AU$66</c:f>
              <c:strCache>
                <c:ptCount val="8"/>
                <c:pt idx="0">
                  <c:v>Arriendo</c:v>
                </c:pt>
                <c:pt idx="1">
                  <c:v>Servicios públicos</c:v>
                </c:pt>
                <c:pt idx="2">
                  <c:v>Transporte</c:v>
                </c:pt>
                <c:pt idx="3">
                  <c:v>Alimentación</c:v>
                </c:pt>
                <c:pt idx="4">
                  <c:v>Impuestos</c:v>
                </c:pt>
                <c:pt idx="5">
                  <c:v>Educación</c:v>
                </c:pt>
                <c:pt idx="6">
                  <c:v>Salud</c:v>
                </c:pt>
                <c:pt idx="7">
                  <c:v>Otros gastos fijos</c:v>
                </c:pt>
              </c:strCache>
            </c:strRef>
          </c:cat>
          <c:val>
            <c:numRef>
              <c:f>'Resultados 2025'!$AV$59:$AV$66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A93-A648-8571-0268319BA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2025'!$G$70:$G$73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2025'!$H$70:$H$73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8-4E40-BFEC-90085B8D8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744059"/>
        <c:axId val="967671779"/>
      </c:barChart>
      <c:catAx>
        <c:axId val="10217440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967671779"/>
        <c:crosses val="autoZero"/>
        <c:auto val="1"/>
        <c:lblAlgn val="ctr"/>
        <c:lblOffset val="100"/>
        <c:noMultiLvlLbl val="1"/>
      </c:catAx>
      <c:valAx>
        <c:axId val="967671779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102174405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2025'!$K$70:$K$73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2025'!$L$70:$L$73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6-FE4C-B51C-FF3CB5737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30901"/>
        <c:axId val="237910250"/>
      </c:barChart>
      <c:catAx>
        <c:axId val="1165309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37910250"/>
        <c:crosses val="autoZero"/>
        <c:auto val="1"/>
        <c:lblAlgn val="ctr"/>
        <c:lblOffset val="100"/>
        <c:noMultiLvlLbl val="1"/>
      </c:catAx>
      <c:valAx>
        <c:axId val="237910250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11653090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'Resultados 2025'!$D$69</c:f>
              <c:strCache>
                <c:ptCount val="1"/>
              </c:strCache>
            </c:strRef>
          </c:tx>
          <c:invertIfNegative val="1"/>
          <c:cat>
            <c:strRef>
              <c:f>'Resultados 2025'!$C$70:$C$73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2025'!$D$70:$D$73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B-DA41-8E85-39965C37B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47471"/>
        <c:axId val="446704887"/>
      </c:barChart>
      <c:catAx>
        <c:axId val="764747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46704887"/>
        <c:crosses val="autoZero"/>
        <c:auto val="1"/>
        <c:lblAlgn val="ctr"/>
        <c:lblOffset val="100"/>
        <c:noMultiLvlLbl val="1"/>
      </c:catAx>
      <c:valAx>
        <c:axId val="446704887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76474747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2025'!$O$70:$O$73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2025'!$P$70:$P$73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2-A948-90FE-00182CBC4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092194"/>
        <c:axId val="251737120"/>
      </c:barChart>
      <c:catAx>
        <c:axId val="4120921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51737120"/>
        <c:crosses val="autoZero"/>
        <c:auto val="1"/>
        <c:lblAlgn val="ctr"/>
        <c:lblOffset val="100"/>
        <c:noMultiLvlLbl val="1"/>
      </c:catAx>
      <c:valAx>
        <c:axId val="251737120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41209219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2025'!$S$70:$S$73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2025'!$T$70:$T$73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3-8843-9997-82912094D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26514"/>
        <c:axId val="216214062"/>
      </c:barChart>
      <c:catAx>
        <c:axId val="1437265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16214062"/>
        <c:crosses val="autoZero"/>
        <c:auto val="1"/>
        <c:lblAlgn val="ctr"/>
        <c:lblOffset val="100"/>
        <c:noMultiLvlLbl val="1"/>
      </c:catAx>
      <c:valAx>
        <c:axId val="216214062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14372651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2025'!$W$70:$W$73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2025'!$X$70:$X$73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6-FA49-9EE0-E08CA3279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019737"/>
        <c:axId val="2099005070"/>
      </c:barChart>
      <c:catAx>
        <c:axId val="13370197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099005070"/>
        <c:crosses val="autoZero"/>
        <c:auto val="1"/>
        <c:lblAlgn val="ctr"/>
        <c:lblOffset val="100"/>
        <c:noMultiLvlLbl val="1"/>
      </c:catAx>
      <c:valAx>
        <c:axId val="2099005070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133701973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2025'!$AA$70:$AA$73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2025'!$AB$70:$AB$73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1-2847-96FE-4430B8AF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304865"/>
        <c:axId val="1714746712"/>
      </c:barChart>
      <c:catAx>
        <c:axId val="9253048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714746712"/>
        <c:crosses val="autoZero"/>
        <c:auto val="1"/>
        <c:lblAlgn val="ctr"/>
        <c:lblOffset val="100"/>
        <c:noMultiLvlLbl val="1"/>
      </c:catAx>
      <c:valAx>
        <c:axId val="1714746712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92530486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2025'!$AE$70:$AE$73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2025'!$AF$70:$AF$73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5-904B-8279-9969B05C7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8109765"/>
        <c:axId val="496927034"/>
      </c:barChart>
      <c:catAx>
        <c:axId val="14981097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96927034"/>
        <c:crosses val="autoZero"/>
        <c:auto val="1"/>
        <c:lblAlgn val="ctr"/>
        <c:lblOffset val="100"/>
        <c:noMultiLvlLbl val="1"/>
      </c:catAx>
      <c:valAx>
        <c:axId val="496927034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149810976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2025'!$AI$70:$AI$73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2025'!$AJ$70:$AJ$73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B-BF48-A8C0-543359C6D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175731"/>
        <c:axId val="265258768"/>
      </c:barChart>
      <c:catAx>
        <c:axId val="18151757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65258768"/>
        <c:crosses val="autoZero"/>
        <c:auto val="1"/>
        <c:lblAlgn val="ctr"/>
        <c:lblOffset val="100"/>
        <c:noMultiLvlLbl val="1"/>
      </c:catAx>
      <c:valAx>
        <c:axId val="265258768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181517573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2025'!$AM$70:$AM$73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2025'!$AN$70:$AN$73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D-2546-950C-3C4C5E0D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695994"/>
        <c:axId val="439060150"/>
      </c:barChart>
      <c:catAx>
        <c:axId val="15116959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39060150"/>
        <c:crosses val="autoZero"/>
        <c:auto val="1"/>
        <c:lblAlgn val="ctr"/>
        <c:lblOffset val="100"/>
        <c:noMultiLvlLbl val="1"/>
      </c:catAx>
      <c:valAx>
        <c:axId val="439060150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151169599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2025'!$AQ$70:$AQ$73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2025'!$AR$70:$AR$73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4-8345-9A37-00B43E034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5474512"/>
        <c:axId val="2061493342"/>
      </c:barChart>
      <c:catAx>
        <c:axId val="139547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061493342"/>
        <c:crosses val="autoZero"/>
        <c:auto val="1"/>
        <c:lblAlgn val="ctr"/>
        <c:lblOffset val="100"/>
        <c:noMultiLvlLbl val="1"/>
      </c:catAx>
      <c:valAx>
        <c:axId val="2061493342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139547451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'Resultados 2025'!$AU$70:$AU$73</c:f>
              <c:strCache>
                <c:ptCount val="4"/>
                <c:pt idx="0">
                  <c:v>Crédito 1</c:v>
                </c:pt>
                <c:pt idx="1">
                  <c:v>Cédito 2</c:v>
                </c:pt>
                <c:pt idx="2">
                  <c:v>Crédito 3</c:v>
                </c:pt>
                <c:pt idx="3">
                  <c:v>Crédito 4</c:v>
                </c:pt>
              </c:strCache>
            </c:strRef>
          </c:cat>
          <c:val>
            <c:numRef>
              <c:f>'Resultados 2025'!$AV$70:$AV$73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B-7848-8ED3-1A22D5DB8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482853"/>
        <c:axId val="456316688"/>
      </c:barChart>
      <c:catAx>
        <c:axId val="21284828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56316688"/>
        <c:crosses val="autoZero"/>
        <c:auto val="1"/>
        <c:lblAlgn val="ctr"/>
        <c:lblOffset val="100"/>
        <c:noMultiLvlLbl val="1"/>
      </c:catAx>
      <c:valAx>
        <c:axId val="456316688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212848285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7676-9D48-9F23-D26917D9A4A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7676-9D48-9F23-D26917D9A4A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7676-9D48-9F23-D26917D9A4A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7676-9D48-9F23-D26917D9A4A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7676-9D48-9F23-D26917D9A4AF}"/>
              </c:ext>
            </c:extLst>
          </c:dPt>
          <c:cat>
            <c:strRef>
              <c:f>'Resultados 2025'!$G$81:$G$85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2025'!$H$81:$H$85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76-9D48-9F23-D26917D9A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445-914C-BA42-A7CF4B438244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445-914C-BA42-A7CF4B438244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445-914C-BA42-A7CF4B438244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3445-914C-BA42-A7CF4B438244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3445-914C-BA42-A7CF4B438244}"/>
              </c:ext>
            </c:extLst>
          </c:dPt>
          <c:cat>
            <c:strRef>
              <c:f>'Resultados 2025'!$C$81:$C$85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2025'!$D$81:$D$85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45-914C-BA42-A7CF4B43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FBD7-DD46-8652-EEBF8E49343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FBD7-DD46-8652-EEBF8E49343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FBD7-DD46-8652-EEBF8E49343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FBD7-DD46-8652-EEBF8E493430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FBD7-DD46-8652-EEBF8E493430}"/>
              </c:ext>
            </c:extLst>
          </c:dPt>
          <c:cat>
            <c:strRef>
              <c:f>'Resultados 2025'!$K$81:$K$85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2025'!$L$81:$L$85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D7-DD46-8652-EEBF8E493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7359-5A42-AB21-971EA2389C4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7359-5A42-AB21-971EA2389C4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7359-5A42-AB21-971EA2389C4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7359-5A42-AB21-971EA2389C4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7359-5A42-AB21-971EA2389C4F}"/>
              </c:ext>
            </c:extLst>
          </c:dPt>
          <c:cat>
            <c:strRef>
              <c:f>'Resultados 2025'!$O$81:$O$85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2025'!$P$81:$P$85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59-5A42-AB21-971EA2389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0F3-4C4F-899C-B4681C4FAF0E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0F3-4C4F-899C-B4681C4FAF0E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10F3-4C4F-899C-B4681C4FAF0E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10F3-4C4F-899C-B4681C4FAF0E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10F3-4C4F-899C-B4681C4FAF0E}"/>
              </c:ext>
            </c:extLst>
          </c:dPt>
          <c:cat>
            <c:strRef>
              <c:f>'Resultados 2025'!$S$81:$S$85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2025'!$T$81:$T$85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0F3-4C4F-899C-B4681C4FA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841B-D64E-B8E1-5D9C65C4A649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841B-D64E-B8E1-5D9C65C4A649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841B-D64E-B8E1-5D9C65C4A649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841B-D64E-B8E1-5D9C65C4A649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841B-D64E-B8E1-5D9C65C4A649}"/>
              </c:ext>
            </c:extLst>
          </c:dPt>
          <c:cat>
            <c:strRef>
              <c:f>'Resultados 2025'!$W$81:$W$85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2025'!$X$81:$X$85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1B-D64E-B8E1-5D9C65C4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4CBB-3848-9D41-A0726ADE29F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4CBB-3848-9D41-A0726ADE29FA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4CBB-3848-9D41-A0726ADE29FA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4CBB-3848-9D41-A0726ADE29FA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4CBB-3848-9D41-A0726ADE29FA}"/>
              </c:ext>
            </c:extLst>
          </c:dPt>
          <c:cat>
            <c:strRef>
              <c:f>'Resultados 2025'!$AA$81:$AA$85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2025'!$AB$81:$AB$85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BB-3848-9D41-A0726ADE2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DE8D-7645-8132-4B2AFB3CAD78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DE8D-7645-8132-4B2AFB3CAD78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DE8D-7645-8132-4B2AFB3CAD78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DE8D-7645-8132-4B2AFB3CAD78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DE8D-7645-8132-4B2AFB3CAD78}"/>
              </c:ext>
            </c:extLst>
          </c:dPt>
          <c:cat>
            <c:strRef>
              <c:f>'Resultados 2025'!$AE$81:$AE$85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2025'!$AF$81:$AF$85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8D-7645-8132-4B2AFB3C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F68-F046-A3F8-81B827EA0E9E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F68-F046-A3F8-81B827EA0E9E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2F68-F046-A3F8-81B827EA0E9E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2F68-F046-A3F8-81B827EA0E9E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2F68-F046-A3F8-81B827EA0E9E}"/>
              </c:ext>
            </c:extLst>
          </c:dPt>
          <c:cat>
            <c:strRef>
              <c:f>'Resultados 2025'!$AI$81:$AI$85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2025'!$AJ$81:$AJ$85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68-F046-A3F8-81B827EA0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FFD-D045-9F43-AD09474FB44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FFD-D045-9F43-AD09474FB44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1FFD-D045-9F43-AD09474FB44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1FFD-D045-9F43-AD09474FB44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1FFD-D045-9F43-AD09474FB44F}"/>
              </c:ext>
            </c:extLst>
          </c:dPt>
          <c:cat>
            <c:strRef>
              <c:f>'Resultados 2025'!$AM$81:$AM$85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2025'!$AN$81:$AN$85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FD-D045-9F43-AD09474F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4E11-4648-86F0-45E623386364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4E11-4648-86F0-45E623386364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4E11-4648-86F0-45E623386364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4E11-4648-86F0-45E623386364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4E11-4648-86F0-45E623386364}"/>
              </c:ext>
            </c:extLst>
          </c:dPt>
          <c:cat>
            <c:strRef>
              <c:f>'Resultados 2025'!$AQ$81:$AQ$85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2025'!$AR$81:$AR$85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11-4648-86F0-45E623386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4F85-8247-8201-FAFE8F4CD528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4F85-8247-8201-FAFE8F4CD528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4F85-8247-8201-FAFE8F4CD528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4F85-8247-8201-FAFE8F4CD528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4F85-8247-8201-FAFE8F4CD528}"/>
              </c:ext>
            </c:extLst>
          </c:dPt>
          <c:cat>
            <c:strRef>
              <c:f>'Resultados 2025'!$AU$81:$AU$85</c:f>
              <c:strCache>
                <c:ptCount val="5"/>
                <c:pt idx="0">
                  <c:v>Salidas</c:v>
                </c:pt>
                <c:pt idx="1">
                  <c:v>Ropa</c:v>
                </c:pt>
                <c:pt idx="2">
                  <c:v>Entretenimiento</c:v>
                </c:pt>
                <c:pt idx="3">
                  <c:v>Regalos e imprevistos</c:v>
                </c:pt>
                <c:pt idx="4">
                  <c:v>Otros gastos</c:v>
                </c:pt>
              </c:strCache>
            </c:strRef>
          </c:cat>
          <c:val>
            <c:numRef>
              <c:f>'Resultados 2025'!$AV$81:$AV$85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85-8247-8201-FAFE8F4C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7B0-224A-9452-3DFCB5E02303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7B0-224A-9452-3DFCB5E02303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27B0-224A-9452-3DFCB5E02303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27B0-224A-9452-3DFCB5E02303}"/>
              </c:ext>
            </c:extLst>
          </c:dPt>
          <c:cat>
            <c:strRef>
              <c:f>'Resultados 2025'!$C$91:$C$94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2025'!$D$91:$D$94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B0-224A-9452-3DFCB5E02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4DD-D147-B734-8C8D54826F4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4DD-D147-B734-8C8D54826F42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14DD-D147-B734-8C8D54826F42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14DD-D147-B734-8C8D54826F42}"/>
              </c:ext>
            </c:extLst>
          </c:dPt>
          <c:cat>
            <c:strRef>
              <c:f>'Resultados 2025'!$G$91:$G$94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2025'!$H$91:$H$94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DD-D147-B734-8C8D54826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E542-0343-A286-CE2142896C37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E542-0343-A286-CE2142896C37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E542-0343-A286-CE2142896C37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E542-0343-A286-CE2142896C37}"/>
              </c:ext>
            </c:extLst>
          </c:dPt>
          <c:cat>
            <c:strRef>
              <c:f>'Resultados 2025'!$K$91:$K$94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2025'!$L$91:$L$94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42-0343-A286-CE214289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B5B1-9A44-9C5C-3A0E46A240C3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B5B1-9A44-9C5C-3A0E46A240C3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B5B1-9A44-9C5C-3A0E46A240C3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B5B1-9A44-9C5C-3A0E46A240C3}"/>
              </c:ext>
            </c:extLst>
          </c:dPt>
          <c:cat>
            <c:strRef>
              <c:f>'Resultados 2025'!$O$91:$O$94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2025'!$P$91:$P$94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1-9A44-9C5C-3A0E46A24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80F3-294E-9CC1-88EA5B5E21CC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80F3-294E-9CC1-88EA5B5E21CC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80F3-294E-9CC1-88EA5B5E21CC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80F3-294E-9CC1-88EA5B5E21CC}"/>
              </c:ext>
            </c:extLst>
          </c:dPt>
          <c:cat>
            <c:strRef>
              <c:f>'Resultados 2025'!$S$91:$S$94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2025'!$T$91:$T$94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F3-294E-9CC1-88EA5B5E2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138-4B4C-9DB7-C44A063BED9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138-4B4C-9DB7-C44A063BED9A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0138-4B4C-9DB7-C44A063BED9A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0138-4B4C-9DB7-C44A063BED9A}"/>
              </c:ext>
            </c:extLst>
          </c:dPt>
          <c:cat>
            <c:strRef>
              <c:f>'Resultados 2025'!$W$91:$W$94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2025'!$X$91:$X$94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38-4B4C-9DB7-C44A063B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DF70-5445-97F7-9341713160F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DF70-5445-97F7-9341713160F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DF70-5445-97F7-9341713160F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DF70-5445-97F7-9341713160FD}"/>
              </c:ext>
            </c:extLst>
          </c:dPt>
          <c:cat>
            <c:strRef>
              <c:f>'Resultados 2025'!$AA$91:$AA$94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2025'!$AB$91:$AB$94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0-5445-97F7-934171316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999-4744-9851-1E39120A2B8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999-4744-9851-1E39120A2B8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0999-4744-9851-1E39120A2B8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0999-4744-9851-1E39120A2B8F}"/>
              </c:ext>
            </c:extLst>
          </c:dPt>
          <c:cat>
            <c:strRef>
              <c:f>'Resultados 2025'!$AE$91:$AE$94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2025'!$AF$91:$AF$94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99-4744-9851-1E39120A2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4F16-8840-A63F-61CAEAC02BA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4F16-8840-A63F-61CAEAC02BA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4F16-8840-A63F-61CAEAC02BA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4F16-8840-A63F-61CAEAC02BAD}"/>
              </c:ext>
            </c:extLst>
          </c:dPt>
          <c:cat>
            <c:strRef>
              <c:f>'Resultados 2025'!$AI$91:$AI$94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2025'!$AJ$91:$AJ$94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16-8840-A63F-61CAEAC02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8FEE-5D47-BFC9-F031E142D83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8FEE-5D47-BFC9-F031E142D83B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8FEE-5D47-BFC9-F031E142D83B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8FEE-5D47-BFC9-F031E142D83B}"/>
              </c:ext>
            </c:extLst>
          </c:dPt>
          <c:cat>
            <c:strRef>
              <c:f>'Resultados 2025'!$AM$91:$AM$94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2025'!$AN$91:$AN$94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EE-5D47-BFC9-F031E142D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C07E-884C-B518-EE3431C0725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C07E-884C-B518-EE3431C0725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C07E-884C-B518-EE3431C0725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C07E-884C-B518-EE3431C07250}"/>
              </c:ext>
            </c:extLst>
          </c:dPt>
          <c:cat>
            <c:strRef>
              <c:f>'Resultados 2025'!$AQ$91:$AQ$94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2025'!$AR$91:$AR$94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7E-884C-B518-EE3431C0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D238-6247-9241-9E617FC40F2C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D238-6247-9241-9E617FC40F2C}"/>
              </c:ext>
            </c:extLst>
          </c:dPt>
          <c:cat>
            <c:strRef>
              <c:f>'Resultados 2025'!$G$50:$G$51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2025'!$H$50:$H$51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38-6247-9241-9E617FC4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8C57-EA46-B19B-5F62F89E4821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8C57-EA46-B19B-5F62F89E4821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8C57-EA46-B19B-5F62F89E4821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8C57-EA46-B19B-5F62F89E4821}"/>
              </c:ext>
            </c:extLst>
          </c:dPt>
          <c:cat>
            <c:strRef>
              <c:f>'Resultados 2025'!$AU$91:$AU$94</c:f>
              <c:strCache>
                <c:ptCount val="4"/>
                <c:pt idx="0">
                  <c:v>Fondo de emergencia</c:v>
                </c:pt>
                <c:pt idx="1">
                  <c:v>Ahorro por una meta</c:v>
                </c:pt>
                <c:pt idx="2">
                  <c:v>Flujo diario</c:v>
                </c:pt>
                <c:pt idx="3">
                  <c:v>Inversión</c:v>
                </c:pt>
              </c:strCache>
            </c:strRef>
          </c:cat>
          <c:val>
            <c:numRef>
              <c:f>'Resultados 2025'!$AV$91:$AV$94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57-EA46-B19B-5F62F89E4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408-7043-8F01-33CD171E2107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408-7043-8F01-33CD171E2107}"/>
              </c:ext>
            </c:extLst>
          </c:dPt>
          <c:cat>
            <c:strRef>
              <c:f>'Resultados 2025'!$K$50:$K$51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2025'!$L$50:$L$51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08-7043-8F01-33CD171E2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4C27-D849-9385-DBA552D1F53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4C27-D849-9385-DBA552D1F53A}"/>
              </c:ext>
            </c:extLst>
          </c:dPt>
          <c:cat>
            <c:strRef>
              <c:f>'Resultados 2025'!$O$50:$O$51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2025'!$P$50:$P$51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27-D849-9385-DBA552D1F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E0B-FF43-BB90-C790AEC00B2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E0B-FF43-BB90-C790AEC00B22}"/>
              </c:ext>
            </c:extLst>
          </c:dPt>
          <c:cat>
            <c:strRef>
              <c:f>'Resultados 2025'!$S$50:$S$51</c:f>
              <c:strCache>
                <c:ptCount val="2"/>
                <c:pt idx="0">
                  <c:v>Ingresos Fijos</c:v>
                </c:pt>
                <c:pt idx="1">
                  <c:v>Ingresos Variables</c:v>
                </c:pt>
              </c:strCache>
            </c:strRef>
          </c:cat>
          <c:val>
            <c:numRef>
              <c:f>'Resultados 2025'!$T$50:$T$51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0B-FF43-BB90-C790AEC00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47</xdr:row>
      <xdr:rowOff>190500</xdr:rowOff>
    </xdr:from>
    <xdr:ext cx="4000500" cy="16573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58</xdr:row>
      <xdr:rowOff>28575</xdr:rowOff>
    </xdr:from>
    <xdr:ext cx="4000500" cy="1781175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0</xdr:colOff>
      <xdr:row>69</xdr:row>
      <xdr:rowOff>28575</xdr:rowOff>
    </xdr:from>
    <xdr:ext cx="4000500" cy="1781175"/>
    <xdr:graphicFrame macro="">
      <xdr:nvGraphicFramePr>
        <xdr:cNvPr id="4" name="Chart 3" title="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</xdr:col>
      <xdr:colOff>0</xdr:colOff>
      <xdr:row>80</xdr:row>
      <xdr:rowOff>28575</xdr:rowOff>
    </xdr:from>
    <xdr:ext cx="4143375" cy="1657350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9525</xdr:rowOff>
    </xdr:from>
    <xdr:ext cx="4143375" cy="1714500"/>
    <xdr:graphicFrame macro="">
      <xdr:nvGraphicFramePr>
        <xdr:cNvPr id="6" name="Chart 5" title="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6</xdr:col>
      <xdr:colOff>28575</xdr:colOff>
      <xdr:row>47</xdr:row>
      <xdr:rowOff>190500</xdr:rowOff>
    </xdr:from>
    <xdr:ext cx="3924300" cy="1657350"/>
    <xdr:graphicFrame macro="">
      <xdr:nvGraphicFramePr>
        <xdr:cNvPr id="7" name="Chart 6" title="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10</xdr:col>
      <xdr:colOff>9525</xdr:colOff>
      <xdr:row>47</xdr:row>
      <xdr:rowOff>190500</xdr:rowOff>
    </xdr:from>
    <xdr:ext cx="3905250" cy="1657350"/>
    <xdr:graphicFrame macro="">
      <xdr:nvGraphicFramePr>
        <xdr:cNvPr id="8" name="Chart 7" title="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13</xdr:col>
      <xdr:colOff>1047750</xdr:colOff>
      <xdr:row>47</xdr:row>
      <xdr:rowOff>190500</xdr:rowOff>
    </xdr:from>
    <xdr:ext cx="3905250" cy="1657350"/>
    <xdr:graphicFrame macro="">
      <xdr:nvGraphicFramePr>
        <xdr:cNvPr id="9" name="Chart 8" title="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17</xdr:col>
      <xdr:colOff>1000125</xdr:colOff>
      <xdr:row>47</xdr:row>
      <xdr:rowOff>190500</xdr:rowOff>
    </xdr:from>
    <xdr:ext cx="4048125" cy="1657350"/>
    <xdr:graphicFrame macro="">
      <xdr:nvGraphicFramePr>
        <xdr:cNvPr id="10" name="Chart 9" title="Gráfic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22</xdr:col>
      <xdr:colOff>47625</xdr:colOff>
      <xdr:row>47</xdr:row>
      <xdr:rowOff>190500</xdr:rowOff>
    </xdr:from>
    <xdr:ext cx="3924300" cy="1657350"/>
    <xdr:graphicFrame macro="">
      <xdr:nvGraphicFramePr>
        <xdr:cNvPr id="11" name="Chart 10" title="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26</xdr:col>
      <xdr:colOff>38100</xdr:colOff>
      <xdr:row>47</xdr:row>
      <xdr:rowOff>190500</xdr:rowOff>
    </xdr:from>
    <xdr:ext cx="3924300" cy="1657350"/>
    <xdr:graphicFrame macro="">
      <xdr:nvGraphicFramePr>
        <xdr:cNvPr id="12" name="Chart 11" title="Gráfic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30</xdr:col>
      <xdr:colOff>28575</xdr:colOff>
      <xdr:row>47</xdr:row>
      <xdr:rowOff>190500</xdr:rowOff>
    </xdr:from>
    <xdr:ext cx="3924300" cy="1657350"/>
    <xdr:graphicFrame macro="">
      <xdr:nvGraphicFramePr>
        <xdr:cNvPr id="13" name="Chart 12" title="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34</xdr:col>
      <xdr:colOff>19050</xdr:colOff>
      <xdr:row>47</xdr:row>
      <xdr:rowOff>190500</xdr:rowOff>
    </xdr:from>
    <xdr:ext cx="3924300" cy="1657350"/>
    <xdr:graphicFrame macro="">
      <xdr:nvGraphicFramePr>
        <xdr:cNvPr id="14" name="Chart 13" title="Gráfic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38</xdr:col>
      <xdr:colOff>9525</xdr:colOff>
      <xdr:row>47</xdr:row>
      <xdr:rowOff>190500</xdr:rowOff>
    </xdr:from>
    <xdr:ext cx="3924300" cy="1657350"/>
    <xdr:graphicFrame macro="">
      <xdr:nvGraphicFramePr>
        <xdr:cNvPr id="15" name="Chart 14" title="Gráfic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41</xdr:col>
      <xdr:colOff>1057275</xdr:colOff>
      <xdr:row>47</xdr:row>
      <xdr:rowOff>190500</xdr:rowOff>
    </xdr:from>
    <xdr:ext cx="3905250" cy="1657350"/>
    <xdr:graphicFrame macro="">
      <xdr:nvGraphicFramePr>
        <xdr:cNvPr id="16" name="Chart 15" title="Gráfic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45</xdr:col>
      <xdr:colOff>1047750</xdr:colOff>
      <xdr:row>47</xdr:row>
      <xdr:rowOff>190500</xdr:rowOff>
    </xdr:from>
    <xdr:ext cx="3905250" cy="1657350"/>
    <xdr:graphicFrame macro="">
      <xdr:nvGraphicFramePr>
        <xdr:cNvPr id="17" name="Chart 16" title="Gráfic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6</xdr:col>
      <xdr:colOff>28575</xdr:colOff>
      <xdr:row>58</xdr:row>
      <xdr:rowOff>28575</xdr:rowOff>
    </xdr:from>
    <xdr:ext cx="3924300" cy="1781175"/>
    <xdr:graphicFrame macro="">
      <xdr:nvGraphicFramePr>
        <xdr:cNvPr id="18" name="Chart 17" title="Gráfic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10</xdr:col>
      <xdr:colOff>19050</xdr:colOff>
      <xdr:row>58</xdr:row>
      <xdr:rowOff>28575</xdr:rowOff>
    </xdr:from>
    <xdr:ext cx="3924300" cy="1781175"/>
    <xdr:graphicFrame macro="">
      <xdr:nvGraphicFramePr>
        <xdr:cNvPr id="19" name="Chart 18" title="Gráfic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13</xdr:col>
      <xdr:colOff>1057275</xdr:colOff>
      <xdr:row>58</xdr:row>
      <xdr:rowOff>28575</xdr:rowOff>
    </xdr:from>
    <xdr:ext cx="3924300" cy="1781175"/>
    <xdr:graphicFrame macro="">
      <xdr:nvGraphicFramePr>
        <xdr:cNvPr id="20" name="Chart 19" title="Gráfic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17</xdr:col>
      <xdr:colOff>1057275</xdr:colOff>
      <xdr:row>58</xdr:row>
      <xdr:rowOff>28575</xdr:rowOff>
    </xdr:from>
    <xdr:ext cx="4000500" cy="1781175"/>
    <xdr:graphicFrame macro="">
      <xdr:nvGraphicFramePr>
        <xdr:cNvPr id="21" name="Chart 20" title="Gráfic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  <xdr:oneCellAnchor>
    <xdr:from>
      <xdr:col>22</xdr:col>
      <xdr:colOff>47625</xdr:colOff>
      <xdr:row>58</xdr:row>
      <xdr:rowOff>28575</xdr:rowOff>
    </xdr:from>
    <xdr:ext cx="3924300" cy="1781175"/>
    <xdr:graphicFrame macro="">
      <xdr:nvGraphicFramePr>
        <xdr:cNvPr id="22" name="Chart 21" title="Gráfic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oneCellAnchor>
  <xdr:oneCellAnchor>
    <xdr:from>
      <xdr:col>26</xdr:col>
      <xdr:colOff>38100</xdr:colOff>
      <xdr:row>58</xdr:row>
      <xdr:rowOff>28575</xdr:rowOff>
    </xdr:from>
    <xdr:ext cx="3905250" cy="1781175"/>
    <xdr:graphicFrame macro="">
      <xdr:nvGraphicFramePr>
        <xdr:cNvPr id="23" name="Chart 22" title="Gráfic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oneCellAnchor>
  <xdr:oneCellAnchor>
    <xdr:from>
      <xdr:col>30</xdr:col>
      <xdr:colOff>19050</xdr:colOff>
      <xdr:row>58</xdr:row>
      <xdr:rowOff>28575</xdr:rowOff>
    </xdr:from>
    <xdr:ext cx="3924300" cy="1781175"/>
    <xdr:graphicFrame macro="">
      <xdr:nvGraphicFramePr>
        <xdr:cNvPr id="24" name="Chart 23" title="Gráfic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 fLocksWithSheet="0"/>
  </xdr:oneCellAnchor>
  <xdr:oneCellAnchor>
    <xdr:from>
      <xdr:col>34</xdr:col>
      <xdr:colOff>19050</xdr:colOff>
      <xdr:row>58</xdr:row>
      <xdr:rowOff>19050</xdr:rowOff>
    </xdr:from>
    <xdr:ext cx="3924300" cy="1790700"/>
    <xdr:graphicFrame macro="">
      <xdr:nvGraphicFramePr>
        <xdr:cNvPr id="25" name="Chart 24" title="Gráfico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 fLocksWithSheet="0"/>
  </xdr:oneCellAnchor>
  <xdr:oneCellAnchor>
    <xdr:from>
      <xdr:col>38</xdr:col>
      <xdr:colOff>9525</xdr:colOff>
      <xdr:row>58</xdr:row>
      <xdr:rowOff>19050</xdr:rowOff>
    </xdr:from>
    <xdr:ext cx="3924300" cy="1790700"/>
    <xdr:graphicFrame macro="">
      <xdr:nvGraphicFramePr>
        <xdr:cNvPr id="26" name="Chart 25" title="Gráfic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 fLocksWithSheet="0"/>
  </xdr:oneCellAnchor>
  <xdr:oneCellAnchor>
    <xdr:from>
      <xdr:col>41</xdr:col>
      <xdr:colOff>1057275</xdr:colOff>
      <xdr:row>58</xdr:row>
      <xdr:rowOff>19050</xdr:rowOff>
    </xdr:from>
    <xdr:ext cx="3924300" cy="1790700"/>
    <xdr:graphicFrame macro="">
      <xdr:nvGraphicFramePr>
        <xdr:cNvPr id="27" name="Chart 26" title="Gráfic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 fLocksWithSheet="0"/>
  </xdr:oneCellAnchor>
  <xdr:oneCellAnchor>
    <xdr:from>
      <xdr:col>45</xdr:col>
      <xdr:colOff>1057275</xdr:colOff>
      <xdr:row>58</xdr:row>
      <xdr:rowOff>19050</xdr:rowOff>
    </xdr:from>
    <xdr:ext cx="3924300" cy="1790700"/>
    <xdr:graphicFrame macro="">
      <xdr:nvGraphicFramePr>
        <xdr:cNvPr id="28" name="Chart 27" title="Gráfic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 fLocksWithSheet="0"/>
  </xdr:oneCellAnchor>
  <xdr:oneCellAnchor>
    <xdr:from>
      <xdr:col>6</xdr:col>
      <xdr:colOff>28575</xdr:colOff>
      <xdr:row>69</xdr:row>
      <xdr:rowOff>28575</xdr:rowOff>
    </xdr:from>
    <xdr:ext cx="3905250" cy="1781175"/>
    <xdr:graphicFrame macro="">
      <xdr:nvGraphicFramePr>
        <xdr:cNvPr id="29" name="Chart 28" title="Gráfic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oneCellAnchor>
    <xdr:from>
      <xdr:col>10</xdr:col>
      <xdr:colOff>0</xdr:colOff>
      <xdr:row>69</xdr:row>
      <xdr:rowOff>28575</xdr:rowOff>
    </xdr:from>
    <xdr:ext cx="3924300" cy="1781175"/>
    <xdr:graphicFrame macro="">
      <xdr:nvGraphicFramePr>
        <xdr:cNvPr id="30" name="Chart 29" title="Gráfico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 fLocksWithSheet="0"/>
  </xdr:oneCellAnchor>
  <xdr:oneCellAnchor>
    <xdr:from>
      <xdr:col>13</xdr:col>
      <xdr:colOff>1028700</xdr:colOff>
      <xdr:row>69</xdr:row>
      <xdr:rowOff>28575</xdr:rowOff>
    </xdr:from>
    <xdr:ext cx="4000500" cy="1790700"/>
    <xdr:graphicFrame macro="">
      <xdr:nvGraphicFramePr>
        <xdr:cNvPr id="31" name="Chart 30" title="Gráfic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 fLocksWithSheet="0"/>
  </xdr:oneCellAnchor>
  <xdr:oneCellAnchor>
    <xdr:from>
      <xdr:col>18</xdr:col>
      <xdr:colOff>19050</xdr:colOff>
      <xdr:row>69</xdr:row>
      <xdr:rowOff>28575</xdr:rowOff>
    </xdr:from>
    <xdr:ext cx="4000500" cy="1790700"/>
    <xdr:graphicFrame macro="">
      <xdr:nvGraphicFramePr>
        <xdr:cNvPr id="32" name="Chart 31" title="Gráfic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 fLocksWithSheet="0"/>
  </xdr:oneCellAnchor>
  <xdr:oneCellAnchor>
    <xdr:from>
      <xdr:col>22</xdr:col>
      <xdr:colOff>66675</xdr:colOff>
      <xdr:row>69</xdr:row>
      <xdr:rowOff>28575</xdr:rowOff>
    </xdr:from>
    <xdr:ext cx="3905250" cy="1790700"/>
    <xdr:graphicFrame macro="">
      <xdr:nvGraphicFramePr>
        <xdr:cNvPr id="33" name="Chart 32" title="Gráfico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 fLocksWithSheet="0"/>
  </xdr:oneCellAnchor>
  <xdr:oneCellAnchor>
    <xdr:from>
      <xdr:col>26</xdr:col>
      <xdr:colOff>38100</xdr:colOff>
      <xdr:row>69</xdr:row>
      <xdr:rowOff>28575</xdr:rowOff>
    </xdr:from>
    <xdr:ext cx="3905250" cy="1790700"/>
    <xdr:graphicFrame macro="">
      <xdr:nvGraphicFramePr>
        <xdr:cNvPr id="34" name="Chart 33" title="Gráfic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 fLocksWithSheet="0"/>
  </xdr:oneCellAnchor>
  <xdr:oneCellAnchor>
    <xdr:from>
      <xdr:col>30</xdr:col>
      <xdr:colOff>19050</xdr:colOff>
      <xdr:row>69</xdr:row>
      <xdr:rowOff>28575</xdr:rowOff>
    </xdr:from>
    <xdr:ext cx="3924300" cy="1790700"/>
    <xdr:graphicFrame macro="">
      <xdr:nvGraphicFramePr>
        <xdr:cNvPr id="35" name="Chart 34" title="Gráfic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 fLocksWithSheet="0"/>
  </xdr:oneCellAnchor>
  <xdr:oneCellAnchor>
    <xdr:from>
      <xdr:col>34</xdr:col>
      <xdr:colOff>28575</xdr:colOff>
      <xdr:row>69</xdr:row>
      <xdr:rowOff>28575</xdr:rowOff>
    </xdr:from>
    <xdr:ext cx="3924300" cy="1790700"/>
    <xdr:graphicFrame macro="">
      <xdr:nvGraphicFramePr>
        <xdr:cNvPr id="36" name="Chart 35" title="Gráfico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 fLocksWithSheet="0"/>
  </xdr:oneCellAnchor>
  <xdr:oneCellAnchor>
    <xdr:from>
      <xdr:col>38</xdr:col>
      <xdr:colOff>19050</xdr:colOff>
      <xdr:row>69</xdr:row>
      <xdr:rowOff>28575</xdr:rowOff>
    </xdr:from>
    <xdr:ext cx="3905250" cy="1790700"/>
    <xdr:graphicFrame macro="">
      <xdr:nvGraphicFramePr>
        <xdr:cNvPr id="37" name="Chart 36" title="Gráfico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 fLocksWithSheet="0"/>
  </xdr:oneCellAnchor>
  <xdr:oneCellAnchor>
    <xdr:from>
      <xdr:col>42</xdr:col>
      <xdr:colOff>9525</xdr:colOff>
      <xdr:row>69</xdr:row>
      <xdr:rowOff>28575</xdr:rowOff>
    </xdr:from>
    <xdr:ext cx="3924300" cy="1790700"/>
    <xdr:graphicFrame macro="">
      <xdr:nvGraphicFramePr>
        <xdr:cNvPr id="38" name="Chart 37" title="Gráfico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 fLocksWithSheet="0"/>
  </xdr:oneCellAnchor>
  <xdr:oneCellAnchor>
    <xdr:from>
      <xdr:col>45</xdr:col>
      <xdr:colOff>1057275</xdr:colOff>
      <xdr:row>69</xdr:row>
      <xdr:rowOff>28575</xdr:rowOff>
    </xdr:from>
    <xdr:ext cx="3924300" cy="1790700"/>
    <xdr:graphicFrame macro="">
      <xdr:nvGraphicFramePr>
        <xdr:cNvPr id="39" name="Chart 38" title="Gráfico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 fLocksWithSheet="0"/>
  </xdr:oneCellAnchor>
  <xdr:oneCellAnchor>
    <xdr:from>
      <xdr:col>6</xdr:col>
      <xdr:colOff>28575</xdr:colOff>
      <xdr:row>80</xdr:row>
      <xdr:rowOff>28575</xdr:rowOff>
    </xdr:from>
    <xdr:ext cx="3924300" cy="1657350"/>
    <xdr:graphicFrame macro="">
      <xdr:nvGraphicFramePr>
        <xdr:cNvPr id="40" name="Chart 39" title="Gráfico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 fLocksWithSheet="0"/>
  </xdr:oneCellAnchor>
  <xdr:oneCellAnchor>
    <xdr:from>
      <xdr:col>10</xdr:col>
      <xdr:colOff>28575</xdr:colOff>
      <xdr:row>80</xdr:row>
      <xdr:rowOff>19050</xdr:rowOff>
    </xdr:from>
    <xdr:ext cx="3905250" cy="1657350"/>
    <xdr:graphicFrame macro="">
      <xdr:nvGraphicFramePr>
        <xdr:cNvPr id="41" name="Chart 40" title="Gráfic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 fLocksWithSheet="0"/>
  </xdr:oneCellAnchor>
  <xdr:oneCellAnchor>
    <xdr:from>
      <xdr:col>13</xdr:col>
      <xdr:colOff>1028700</xdr:colOff>
      <xdr:row>80</xdr:row>
      <xdr:rowOff>19050</xdr:rowOff>
    </xdr:from>
    <xdr:ext cx="4000500" cy="1657350"/>
    <xdr:graphicFrame macro="">
      <xdr:nvGraphicFramePr>
        <xdr:cNvPr id="42" name="Chart 41" title="Gráfico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 fLocksWithSheet="0"/>
  </xdr:oneCellAnchor>
  <xdr:oneCellAnchor>
    <xdr:from>
      <xdr:col>17</xdr:col>
      <xdr:colOff>1047750</xdr:colOff>
      <xdr:row>80</xdr:row>
      <xdr:rowOff>28575</xdr:rowOff>
    </xdr:from>
    <xdr:ext cx="4000500" cy="1657350"/>
    <xdr:graphicFrame macro="">
      <xdr:nvGraphicFramePr>
        <xdr:cNvPr id="43" name="Chart 42" title="Gráfico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 fLocksWithSheet="0"/>
  </xdr:oneCellAnchor>
  <xdr:oneCellAnchor>
    <xdr:from>
      <xdr:col>22</xdr:col>
      <xdr:colOff>47625</xdr:colOff>
      <xdr:row>80</xdr:row>
      <xdr:rowOff>28575</xdr:rowOff>
    </xdr:from>
    <xdr:ext cx="3905250" cy="1657350"/>
    <xdr:graphicFrame macro="">
      <xdr:nvGraphicFramePr>
        <xdr:cNvPr id="44" name="Chart 43" title="Gráfico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 fLocksWithSheet="0"/>
  </xdr:oneCellAnchor>
  <xdr:oneCellAnchor>
    <xdr:from>
      <xdr:col>26</xdr:col>
      <xdr:colOff>38100</xdr:colOff>
      <xdr:row>80</xdr:row>
      <xdr:rowOff>19050</xdr:rowOff>
    </xdr:from>
    <xdr:ext cx="3924300" cy="1657350"/>
    <xdr:graphicFrame macro="">
      <xdr:nvGraphicFramePr>
        <xdr:cNvPr id="45" name="Chart 44" title="Gráfico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 fLocksWithSheet="0"/>
  </xdr:oneCellAnchor>
  <xdr:oneCellAnchor>
    <xdr:from>
      <xdr:col>30</xdr:col>
      <xdr:colOff>38100</xdr:colOff>
      <xdr:row>80</xdr:row>
      <xdr:rowOff>19050</xdr:rowOff>
    </xdr:from>
    <xdr:ext cx="3905250" cy="1657350"/>
    <xdr:graphicFrame macro="">
      <xdr:nvGraphicFramePr>
        <xdr:cNvPr id="46" name="Chart 45" title="Gráfico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 fLocksWithSheet="0"/>
  </xdr:oneCellAnchor>
  <xdr:oneCellAnchor>
    <xdr:from>
      <xdr:col>34</xdr:col>
      <xdr:colOff>28575</xdr:colOff>
      <xdr:row>80</xdr:row>
      <xdr:rowOff>19050</xdr:rowOff>
    </xdr:from>
    <xdr:ext cx="3905250" cy="1657350"/>
    <xdr:graphicFrame macro="">
      <xdr:nvGraphicFramePr>
        <xdr:cNvPr id="47" name="Chart 46" title="Gráfico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 fLocksWithSheet="0"/>
  </xdr:oneCellAnchor>
  <xdr:oneCellAnchor>
    <xdr:from>
      <xdr:col>38</xdr:col>
      <xdr:colOff>19050</xdr:colOff>
      <xdr:row>80</xdr:row>
      <xdr:rowOff>19050</xdr:rowOff>
    </xdr:from>
    <xdr:ext cx="3924300" cy="1657350"/>
    <xdr:graphicFrame macro="">
      <xdr:nvGraphicFramePr>
        <xdr:cNvPr id="48" name="Chart 47" title="Gráfico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 fLocksWithSheet="0"/>
  </xdr:oneCellAnchor>
  <xdr:oneCellAnchor>
    <xdr:from>
      <xdr:col>42</xdr:col>
      <xdr:colOff>9525</xdr:colOff>
      <xdr:row>80</xdr:row>
      <xdr:rowOff>19050</xdr:rowOff>
    </xdr:from>
    <xdr:ext cx="3924300" cy="1657350"/>
    <xdr:graphicFrame macro="">
      <xdr:nvGraphicFramePr>
        <xdr:cNvPr id="49" name="Chart 48" title="Gráfico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 fLocksWithSheet="0"/>
  </xdr:oneCellAnchor>
  <xdr:oneCellAnchor>
    <xdr:from>
      <xdr:col>46</xdr:col>
      <xdr:colOff>0</xdr:colOff>
      <xdr:row>80</xdr:row>
      <xdr:rowOff>19050</xdr:rowOff>
    </xdr:from>
    <xdr:ext cx="3905250" cy="1657350"/>
    <xdr:graphicFrame macro="">
      <xdr:nvGraphicFramePr>
        <xdr:cNvPr id="50" name="Chart 49" title="Gráfico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 fLocksWithSheet="0"/>
  </xdr:oneCellAnchor>
  <xdr:oneCellAnchor>
    <xdr:from>
      <xdr:col>6</xdr:col>
      <xdr:colOff>28575</xdr:colOff>
      <xdr:row>90</xdr:row>
      <xdr:rowOff>28575</xdr:rowOff>
    </xdr:from>
    <xdr:ext cx="3905250" cy="1714500"/>
    <xdr:graphicFrame macro="">
      <xdr:nvGraphicFramePr>
        <xdr:cNvPr id="51" name="Chart 50" title="Gráfico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 fLocksWithSheet="0"/>
  </xdr:oneCellAnchor>
  <xdr:oneCellAnchor>
    <xdr:from>
      <xdr:col>10</xdr:col>
      <xdr:colOff>0</xdr:colOff>
      <xdr:row>90</xdr:row>
      <xdr:rowOff>28575</xdr:rowOff>
    </xdr:from>
    <xdr:ext cx="3905250" cy="1714500"/>
    <xdr:graphicFrame macro="">
      <xdr:nvGraphicFramePr>
        <xdr:cNvPr id="52" name="Chart 51" title="Gráfico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 fLocksWithSheet="0"/>
  </xdr:oneCellAnchor>
  <xdr:oneCellAnchor>
    <xdr:from>
      <xdr:col>13</xdr:col>
      <xdr:colOff>1057275</xdr:colOff>
      <xdr:row>90</xdr:row>
      <xdr:rowOff>28575</xdr:rowOff>
    </xdr:from>
    <xdr:ext cx="3924300" cy="1714500"/>
    <xdr:graphicFrame macro="">
      <xdr:nvGraphicFramePr>
        <xdr:cNvPr id="53" name="Chart 52" title="Gráfico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 fLocksWithSheet="0"/>
  </xdr:oneCellAnchor>
  <xdr:oneCellAnchor>
    <xdr:from>
      <xdr:col>17</xdr:col>
      <xdr:colOff>1038225</xdr:colOff>
      <xdr:row>90</xdr:row>
      <xdr:rowOff>28575</xdr:rowOff>
    </xdr:from>
    <xdr:ext cx="4048125" cy="1714500"/>
    <xdr:graphicFrame macro="">
      <xdr:nvGraphicFramePr>
        <xdr:cNvPr id="54" name="Chart 53" title="Gráfico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 fLocksWithSheet="0"/>
  </xdr:oneCellAnchor>
  <xdr:oneCellAnchor>
    <xdr:from>
      <xdr:col>22</xdr:col>
      <xdr:colOff>85725</xdr:colOff>
      <xdr:row>90</xdr:row>
      <xdr:rowOff>28575</xdr:rowOff>
    </xdr:from>
    <xdr:ext cx="3905250" cy="1714500"/>
    <xdr:graphicFrame macro="">
      <xdr:nvGraphicFramePr>
        <xdr:cNvPr id="55" name="Chart 54" title="Gráfico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 fLocksWithSheet="0"/>
  </xdr:oneCellAnchor>
  <xdr:oneCellAnchor>
    <xdr:from>
      <xdr:col>26</xdr:col>
      <xdr:colOff>47625</xdr:colOff>
      <xdr:row>90</xdr:row>
      <xdr:rowOff>28575</xdr:rowOff>
    </xdr:from>
    <xdr:ext cx="3905250" cy="1714500"/>
    <xdr:graphicFrame macro="">
      <xdr:nvGraphicFramePr>
        <xdr:cNvPr id="56" name="Chart 55" title="Gráfico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 fLocksWithSheet="0"/>
  </xdr:oneCellAnchor>
  <xdr:oneCellAnchor>
    <xdr:from>
      <xdr:col>30</xdr:col>
      <xdr:colOff>9525</xdr:colOff>
      <xdr:row>90</xdr:row>
      <xdr:rowOff>28575</xdr:rowOff>
    </xdr:from>
    <xdr:ext cx="3905250" cy="1714500"/>
    <xdr:graphicFrame macro="">
      <xdr:nvGraphicFramePr>
        <xdr:cNvPr id="57" name="Chart 56" title="Gráfico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 fLocksWithSheet="0"/>
  </xdr:oneCellAnchor>
  <xdr:oneCellAnchor>
    <xdr:from>
      <xdr:col>34</xdr:col>
      <xdr:colOff>9525</xdr:colOff>
      <xdr:row>90</xdr:row>
      <xdr:rowOff>28575</xdr:rowOff>
    </xdr:from>
    <xdr:ext cx="3924300" cy="1714500"/>
    <xdr:graphicFrame macro="">
      <xdr:nvGraphicFramePr>
        <xdr:cNvPr id="58" name="Chart 57" title="Gráfico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 fLocksWithSheet="0"/>
  </xdr:oneCellAnchor>
  <xdr:oneCellAnchor>
    <xdr:from>
      <xdr:col>38</xdr:col>
      <xdr:colOff>9525</xdr:colOff>
      <xdr:row>90</xdr:row>
      <xdr:rowOff>28575</xdr:rowOff>
    </xdr:from>
    <xdr:ext cx="3924300" cy="1714500"/>
    <xdr:graphicFrame macro="">
      <xdr:nvGraphicFramePr>
        <xdr:cNvPr id="59" name="Chart 58" title="Gráfico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 fLocksWithSheet="0"/>
  </xdr:oneCellAnchor>
  <xdr:oneCellAnchor>
    <xdr:from>
      <xdr:col>42</xdr:col>
      <xdr:colOff>9525</xdr:colOff>
      <xdr:row>90</xdr:row>
      <xdr:rowOff>28575</xdr:rowOff>
    </xdr:from>
    <xdr:ext cx="3924300" cy="1714500"/>
    <xdr:graphicFrame macro="">
      <xdr:nvGraphicFramePr>
        <xdr:cNvPr id="60" name="Chart 59" title="Gráfico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 fLocksWithSheet="0"/>
  </xdr:oneCellAnchor>
  <xdr:oneCellAnchor>
    <xdr:from>
      <xdr:col>46</xdr:col>
      <xdr:colOff>0</xdr:colOff>
      <xdr:row>90</xdr:row>
      <xdr:rowOff>28575</xdr:rowOff>
    </xdr:from>
    <xdr:ext cx="3905250" cy="1714500"/>
    <xdr:graphicFrame macro="">
      <xdr:nvGraphicFramePr>
        <xdr:cNvPr id="61" name="Chart 60" title="Gráfico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12.6640625" defaultRowHeight="15.75" customHeight="1"/>
  <cols>
    <col min="2" max="2" width="29.1640625" customWidth="1"/>
  </cols>
  <sheetData>
    <row r="1" spans="1:26" ht="15.75" customHeight="1">
      <c r="A1" s="1"/>
      <c r="B1" s="2" t="s">
        <v>0</v>
      </c>
      <c r="C1" s="88"/>
      <c r="D1" s="89"/>
      <c r="E1" s="89"/>
      <c r="F1" s="3"/>
      <c r="G1" s="3"/>
      <c r="H1" s="3"/>
      <c r="I1" s="3"/>
      <c r="J1" s="3"/>
      <c r="K1" s="3"/>
      <c r="L1" s="3"/>
      <c r="M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7" t="s">
        <v>13</v>
      </c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1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1" t="s">
        <v>14</v>
      </c>
      <c r="C5" s="12">
        <f t="shared" ref="C5:N5" si="0">C6+C7</f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3">
        <f t="shared" si="0"/>
        <v>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4" t="s">
        <v>15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7" t="s">
        <v>16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8" t="s">
        <v>17</v>
      </c>
      <c r="C8" s="19">
        <f t="shared" ref="C8:N8" si="1">C4+C5</f>
        <v>0</v>
      </c>
      <c r="D8" s="19">
        <f t="shared" si="1"/>
        <v>0</v>
      </c>
      <c r="E8" s="19">
        <f t="shared" si="1"/>
        <v>0</v>
      </c>
      <c r="F8" s="19">
        <f t="shared" si="1"/>
        <v>0</v>
      </c>
      <c r="G8" s="19">
        <f t="shared" si="1"/>
        <v>0</v>
      </c>
      <c r="H8" s="19">
        <f t="shared" si="1"/>
        <v>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20">
        <f t="shared" si="1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21" t="s">
        <v>18</v>
      </c>
      <c r="C10" s="22">
        <f t="shared" ref="C10:N10" si="2">SUM(C11:C18)</f>
        <v>0</v>
      </c>
      <c r="D10" s="22">
        <f t="shared" si="2"/>
        <v>0</v>
      </c>
      <c r="E10" s="22">
        <f t="shared" si="2"/>
        <v>0</v>
      </c>
      <c r="F10" s="22">
        <f t="shared" si="2"/>
        <v>0</v>
      </c>
      <c r="G10" s="22">
        <f t="shared" si="2"/>
        <v>0</v>
      </c>
      <c r="H10" s="22">
        <f t="shared" si="2"/>
        <v>0</v>
      </c>
      <c r="I10" s="22">
        <f t="shared" si="2"/>
        <v>0</v>
      </c>
      <c r="J10" s="22">
        <f t="shared" si="2"/>
        <v>0</v>
      </c>
      <c r="K10" s="22">
        <f t="shared" si="2"/>
        <v>0</v>
      </c>
      <c r="L10" s="22">
        <f t="shared" si="2"/>
        <v>0</v>
      </c>
      <c r="M10" s="22">
        <f t="shared" si="2"/>
        <v>0</v>
      </c>
      <c r="N10" s="22">
        <f t="shared" si="2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23" t="s">
        <v>19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23" t="s">
        <v>20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23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23" t="s">
        <v>22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23" t="s">
        <v>23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23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26" t="s">
        <v>25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26" t="s">
        <v>26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8" t="s">
        <v>27</v>
      </c>
      <c r="C19" s="19">
        <f t="shared" ref="C19:N19" si="3">C8-C10</f>
        <v>0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3"/>
        <v>0</v>
      </c>
      <c r="L19" s="19">
        <f t="shared" si="3"/>
        <v>0</v>
      </c>
      <c r="M19" s="19">
        <f t="shared" si="3"/>
        <v>0</v>
      </c>
      <c r="N19" s="20">
        <f t="shared" si="3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21" t="s">
        <v>28</v>
      </c>
      <c r="C21" s="22">
        <f t="shared" ref="C21:N21" si="4">SUM(C22:C25)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9">
        <f t="shared" si="4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3" t="s">
        <v>29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23" t="s">
        <v>30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23" t="s">
        <v>31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3" t="s">
        <v>32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8" t="s">
        <v>33</v>
      </c>
      <c r="C26" s="19">
        <f t="shared" ref="C26:N26" si="5">C19-C21</f>
        <v>0</v>
      </c>
      <c r="D26" s="19">
        <f t="shared" si="5"/>
        <v>0</v>
      </c>
      <c r="E26" s="19">
        <f t="shared" si="5"/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  <c r="J26" s="19">
        <f t="shared" si="5"/>
        <v>0</v>
      </c>
      <c r="K26" s="19">
        <f t="shared" si="5"/>
        <v>0</v>
      </c>
      <c r="L26" s="19">
        <f t="shared" si="5"/>
        <v>0</v>
      </c>
      <c r="M26" s="19">
        <f t="shared" si="5"/>
        <v>0</v>
      </c>
      <c r="N26" s="20">
        <f t="shared" si="5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7" t="s">
        <v>34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8" t="s">
        <v>35</v>
      </c>
      <c r="C29" s="19">
        <f t="shared" ref="C29:N29" si="6">C26-C28</f>
        <v>0</v>
      </c>
      <c r="D29" s="19">
        <f t="shared" si="6"/>
        <v>0</v>
      </c>
      <c r="E29" s="19">
        <f t="shared" si="6"/>
        <v>0</v>
      </c>
      <c r="F29" s="19">
        <f t="shared" si="6"/>
        <v>0</v>
      </c>
      <c r="G29" s="19">
        <f t="shared" si="6"/>
        <v>0</v>
      </c>
      <c r="H29" s="19">
        <f t="shared" si="6"/>
        <v>0</v>
      </c>
      <c r="I29" s="19">
        <f t="shared" si="6"/>
        <v>0</v>
      </c>
      <c r="J29" s="19">
        <f t="shared" si="6"/>
        <v>0</v>
      </c>
      <c r="K29" s="19">
        <f t="shared" si="6"/>
        <v>0</v>
      </c>
      <c r="L29" s="19">
        <f t="shared" si="6"/>
        <v>0</v>
      </c>
      <c r="M29" s="19">
        <f t="shared" si="6"/>
        <v>0</v>
      </c>
      <c r="N29" s="20">
        <f t="shared" si="6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21" t="s">
        <v>36</v>
      </c>
      <c r="C31" s="22">
        <f t="shared" ref="C31:N31" si="7">SUM(C32:C36)</f>
        <v>0</v>
      </c>
      <c r="D31" s="22">
        <f t="shared" si="7"/>
        <v>0</v>
      </c>
      <c r="E31" s="22">
        <f t="shared" si="7"/>
        <v>0</v>
      </c>
      <c r="F31" s="22">
        <f t="shared" si="7"/>
        <v>0</v>
      </c>
      <c r="G31" s="22">
        <f t="shared" si="7"/>
        <v>0</v>
      </c>
      <c r="H31" s="22">
        <f t="shared" si="7"/>
        <v>0</v>
      </c>
      <c r="I31" s="22">
        <f t="shared" si="7"/>
        <v>0</v>
      </c>
      <c r="J31" s="22">
        <f t="shared" si="7"/>
        <v>0</v>
      </c>
      <c r="K31" s="22">
        <f t="shared" si="7"/>
        <v>0</v>
      </c>
      <c r="L31" s="22">
        <f t="shared" si="7"/>
        <v>0</v>
      </c>
      <c r="M31" s="22">
        <f t="shared" si="7"/>
        <v>0</v>
      </c>
      <c r="N31" s="29">
        <f t="shared" si="7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23" t="s">
        <v>37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23" t="s">
        <v>38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23" t="s">
        <v>39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23" t="s">
        <v>40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23" t="s">
        <v>41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8" t="s">
        <v>42</v>
      </c>
      <c r="C37" s="19">
        <f t="shared" ref="C37:N37" si="8">C29-C31</f>
        <v>0</v>
      </c>
      <c r="D37" s="19">
        <f t="shared" si="8"/>
        <v>0</v>
      </c>
      <c r="E37" s="19">
        <f t="shared" si="8"/>
        <v>0</v>
      </c>
      <c r="F37" s="19">
        <f t="shared" si="8"/>
        <v>0</v>
      </c>
      <c r="G37" s="19">
        <f t="shared" si="8"/>
        <v>0</v>
      </c>
      <c r="H37" s="19">
        <f t="shared" si="8"/>
        <v>0</v>
      </c>
      <c r="I37" s="19">
        <f t="shared" si="8"/>
        <v>0</v>
      </c>
      <c r="J37" s="19">
        <f t="shared" si="8"/>
        <v>0</v>
      </c>
      <c r="K37" s="19">
        <f t="shared" si="8"/>
        <v>0</v>
      </c>
      <c r="L37" s="19">
        <f t="shared" si="8"/>
        <v>0</v>
      </c>
      <c r="M37" s="19">
        <f t="shared" si="8"/>
        <v>0</v>
      </c>
      <c r="N37" s="20">
        <f t="shared" si="8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30" t="s">
        <v>43</v>
      </c>
      <c r="C39" s="31">
        <f t="shared" ref="C39:N39" si="9">C28+C37</f>
        <v>0</v>
      </c>
      <c r="D39" s="31">
        <f t="shared" si="9"/>
        <v>0</v>
      </c>
      <c r="E39" s="31">
        <f t="shared" si="9"/>
        <v>0</v>
      </c>
      <c r="F39" s="31">
        <f t="shared" si="9"/>
        <v>0</v>
      </c>
      <c r="G39" s="31">
        <f t="shared" si="9"/>
        <v>0</v>
      </c>
      <c r="H39" s="31">
        <f t="shared" si="9"/>
        <v>0</v>
      </c>
      <c r="I39" s="31">
        <f t="shared" si="9"/>
        <v>0</v>
      </c>
      <c r="J39" s="31">
        <f t="shared" si="9"/>
        <v>0</v>
      </c>
      <c r="K39" s="31">
        <f t="shared" si="9"/>
        <v>0</v>
      </c>
      <c r="L39" s="31">
        <f t="shared" si="9"/>
        <v>0</v>
      </c>
      <c r="M39" s="31">
        <f t="shared" si="9"/>
        <v>0</v>
      </c>
      <c r="N39" s="32">
        <f t="shared" si="9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33" t="s">
        <v>44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33" t="s">
        <v>45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33" t="s">
        <v>46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34" t="s">
        <v>47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37" t="s">
        <v>48</v>
      </c>
      <c r="C45" s="38">
        <f t="shared" ref="C45:N45" si="10">C39-C40-C41-C42-C43</f>
        <v>0</v>
      </c>
      <c r="D45" s="38">
        <f t="shared" si="10"/>
        <v>0</v>
      </c>
      <c r="E45" s="38">
        <f t="shared" si="10"/>
        <v>0</v>
      </c>
      <c r="F45" s="38">
        <f t="shared" si="10"/>
        <v>0</v>
      </c>
      <c r="G45" s="38">
        <f t="shared" si="10"/>
        <v>0</v>
      </c>
      <c r="H45" s="38">
        <f t="shared" si="10"/>
        <v>0</v>
      </c>
      <c r="I45" s="38">
        <f t="shared" si="10"/>
        <v>0</v>
      </c>
      <c r="J45" s="38">
        <f t="shared" si="10"/>
        <v>0</v>
      </c>
      <c r="K45" s="38">
        <f t="shared" si="10"/>
        <v>0</v>
      </c>
      <c r="L45" s="38">
        <f t="shared" si="10"/>
        <v>0</v>
      </c>
      <c r="M45" s="38">
        <f t="shared" si="10"/>
        <v>0</v>
      </c>
      <c r="N45" s="38">
        <f t="shared" si="10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</sheetData>
  <mergeCells count="1">
    <mergeCell ref="C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J1021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12.6640625" defaultRowHeight="15.75" customHeight="1"/>
  <cols>
    <col min="2" max="2" width="29.1640625" customWidth="1"/>
    <col min="6" max="6" width="13.83203125" customWidth="1"/>
    <col min="10" max="10" width="13.83203125" customWidth="1"/>
    <col min="14" max="14" width="13.83203125" customWidth="1"/>
    <col min="18" max="18" width="13.83203125" customWidth="1"/>
    <col min="22" max="22" width="13.83203125" customWidth="1"/>
    <col min="26" max="26" width="13.83203125" customWidth="1"/>
    <col min="30" max="30" width="13.83203125" customWidth="1"/>
    <col min="34" max="34" width="13.83203125" customWidth="1"/>
    <col min="38" max="38" width="13.83203125" customWidth="1"/>
    <col min="42" max="42" width="13.83203125" customWidth="1"/>
    <col min="46" max="46" width="13.83203125" customWidth="1"/>
    <col min="50" max="50" width="13.83203125" customWidth="1"/>
  </cols>
  <sheetData>
    <row r="1" spans="1:62" ht="15.75" customHeight="1">
      <c r="A1" s="1"/>
      <c r="B1" s="2" t="s">
        <v>49</v>
      </c>
      <c r="C1" s="96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</row>
    <row r="2" spans="1:62" ht="15.75" customHeight="1">
      <c r="A2" s="1"/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5.75" customHeight="1">
      <c r="A3" s="1"/>
      <c r="B3" s="1"/>
      <c r="C3" s="94" t="s">
        <v>50</v>
      </c>
      <c r="D3" s="89"/>
      <c r="E3" s="89"/>
      <c r="F3" s="95"/>
      <c r="G3" s="94" t="s">
        <v>51</v>
      </c>
      <c r="H3" s="89"/>
      <c r="I3" s="89"/>
      <c r="J3" s="95"/>
      <c r="K3" s="94" t="s">
        <v>52</v>
      </c>
      <c r="L3" s="89"/>
      <c r="M3" s="89"/>
      <c r="N3" s="95"/>
      <c r="O3" s="94" t="s">
        <v>53</v>
      </c>
      <c r="P3" s="89"/>
      <c r="Q3" s="89"/>
      <c r="R3" s="95"/>
      <c r="S3" s="94" t="s">
        <v>54</v>
      </c>
      <c r="T3" s="89"/>
      <c r="U3" s="89"/>
      <c r="V3" s="95"/>
      <c r="W3" s="94" t="s">
        <v>55</v>
      </c>
      <c r="X3" s="89"/>
      <c r="Y3" s="89"/>
      <c r="Z3" s="95"/>
      <c r="AA3" s="94" t="s">
        <v>56</v>
      </c>
      <c r="AB3" s="89"/>
      <c r="AC3" s="89"/>
      <c r="AD3" s="95"/>
      <c r="AE3" s="94" t="s">
        <v>57</v>
      </c>
      <c r="AF3" s="89"/>
      <c r="AG3" s="89"/>
      <c r="AH3" s="95"/>
      <c r="AI3" s="94" t="s">
        <v>58</v>
      </c>
      <c r="AJ3" s="89"/>
      <c r="AK3" s="89"/>
      <c r="AL3" s="95"/>
      <c r="AM3" s="94" t="s">
        <v>59</v>
      </c>
      <c r="AN3" s="89"/>
      <c r="AO3" s="89"/>
      <c r="AP3" s="95"/>
      <c r="AQ3" s="94" t="s">
        <v>60</v>
      </c>
      <c r="AR3" s="89"/>
      <c r="AS3" s="89"/>
      <c r="AT3" s="95"/>
      <c r="AU3" s="94" t="s">
        <v>61</v>
      </c>
      <c r="AV3" s="89"/>
      <c r="AW3" s="89"/>
      <c r="AX3" s="95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15.75" customHeight="1">
      <c r="A4" s="1"/>
      <c r="B4" s="1"/>
      <c r="C4" s="6" t="s">
        <v>62</v>
      </c>
      <c r="D4" s="6" t="s">
        <v>63</v>
      </c>
      <c r="E4" s="39" t="s">
        <v>64</v>
      </c>
      <c r="F4" s="39" t="s">
        <v>65</v>
      </c>
      <c r="G4" s="6" t="s">
        <v>62</v>
      </c>
      <c r="H4" s="6" t="s">
        <v>63</v>
      </c>
      <c r="I4" s="39" t="s">
        <v>64</v>
      </c>
      <c r="J4" s="39" t="s">
        <v>65</v>
      </c>
      <c r="K4" s="6" t="s">
        <v>62</v>
      </c>
      <c r="L4" s="6" t="s">
        <v>63</v>
      </c>
      <c r="M4" s="39" t="s">
        <v>64</v>
      </c>
      <c r="N4" s="39" t="s">
        <v>65</v>
      </c>
      <c r="O4" s="6" t="s">
        <v>62</v>
      </c>
      <c r="P4" s="6" t="s">
        <v>63</v>
      </c>
      <c r="Q4" s="39" t="s">
        <v>64</v>
      </c>
      <c r="R4" s="39" t="s">
        <v>65</v>
      </c>
      <c r="S4" s="6" t="s">
        <v>62</v>
      </c>
      <c r="T4" s="6" t="s">
        <v>63</v>
      </c>
      <c r="U4" s="39" t="s">
        <v>64</v>
      </c>
      <c r="V4" s="39" t="s">
        <v>65</v>
      </c>
      <c r="W4" s="6" t="s">
        <v>62</v>
      </c>
      <c r="X4" s="6" t="s">
        <v>63</v>
      </c>
      <c r="Y4" s="39" t="s">
        <v>64</v>
      </c>
      <c r="Z4" s="39" t="s">
        <v>65</v>
      </c>
      <c r="AA4" s="6" t="s">
        <v>62</v>
      </c>
      <c r="AB4" s="6" t="s">
        <v>63</v>
      </c>
      <c r="AC4" s="39" t="s">
        <v>64</v>
      </c>
      <c r="AD4" s="39" t="s">
        <v>65</v>
      </c>
      <c r="AE4" s="6" t="s">
        <v>62</v>
      </c>
      <c r="AF4" s="6" t="s">
        <v>63</v>
      </c>
      <c r="AG4" s="39" t="s">
        <v>64</v>
      </c>
      <c r="AH4" s="39" t="s">
        <v>65</v>
      </c>
      <c r="AI4" s="6" t="s">
        <v>62</v>
      </c>
      <c r="AJ4" s="6" t="s">
        <v>63</v>
      </c>
      <c r="AK4" s="39" t="s">
        <v>64</v>
      </c>
      <c r="AL4" s="39" t="s">
        <v>65</v>
      </c>
      <c r="AM4" s="6" t="s">
        <v>62</v>
      </c>
      <c r="AN4" s="6" t="s">
        <v>63</v>
      </c>
      <c r="AO4" s="39" t="s">
        <v>64</v>
      </c>
      <c r="AP4" s="39" t="s">
        <v>65</v>
      </c>
      <c r="AQ4" s="6" t="s">
        <v>62</v>
      </c>
      <c r="AR4" s="6" t="s">
        <v>63</v>
      </c>
      <c r="AS4" s="39" t="s">
        <v>64</v>
      </c>
      <c r="AT4" s="39" t="s">
        <v>65</v>
      </c>
      <c r="AU4" s="6" t="s">
        <v>62</v>
      </c>
      <c r="AV4" s="6" t="s">
        <v>63</v>
      </c>
      <c r="AW4" s="39" t="s">
        <v>64</v>
      </c>
      <c r="AX4" s="39" t="s">
        <v>65</v>
      </c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5.75" customHeight="1">
      <c r="A5" s="1"/>
      <c r="B5" s="40" t="s">
        <v>13</v>
      </c>
      <c r="C5" s="41">
        <f>'PROYECCIÓN ER'!C4</f>
        <v>0</v>
      </c>
      <c r="D5" s="42"/>
      <c r="E5" s="43" t="str">
        <f>IF(D5&lt;&gt;"", IF(F5&gt;=0,"Cumplió","No cumplió"),"")</f>
        <v/>
      </c>
      <c r="F5" s="44" t="str">
        <f>IF(D5="","",IFERROR((D5/C5)-1,0))</f>
        <v/>
      </c>
      <c r="G5" s="41">
        <f>'PROYECCIÓN ER'!D4</f>
        <v>0</v>
      </c>
      <c r="H5" s="42"/>
      <c r="I5" s="43" t="str">
        <f>IF(H5&lt;&gt;"", IF(J5&gt;=0,"Cumplió","No cumplió"),"")</f>
        <v/>
      </c>
      <c r="J5" s="44" t="str">
        <f>IF(H5="","",IFERROR((H5/G5)-1,0))</f>
        <v/>
      </c>
      <c r="K5" s="41">
        <f>'PROYECCIÓN ER'!E4</f>
        <v>0</v>
      </c>
      <c r="L5" s="42"/>
      <c r="M5" s="43" t="str">
        <f>IF(L5&lt;&gt;"", IF(N5&gt;=0,"Cumplió","No cumplió"),"")</f>
        <v/>
      </c>
      <c r="N5" s="44" t="str">
        <f>IF(L5="","",IFERROR((L5/K5)-1,0))</f>
        <v/>
      </c>
      <c r="O5" s="41">
        <f>'PROYECCIÓN ER'!F4</f>
        <v>0</v>
      </c>
      <c r="P5" s="42"/>
      <c r="Q5" s="43" t="str">
        <f>IF(P5&lt;&gt;"", IF(R5&gt;=0,"Cumplió","No cumplió"),"")</f>
        <v/>
      </c>
      <c r="R5" s="44" t="str">
        <f>IF(P5="","",IFERROR((P5/O5)-1,0))</f>
        <v/>
      </c>
      <c r="S5" s="41">
        <f>'PROYECCIÓN ER'!G4</f>
        <v>0</v>
      </c>
      <c r="T5" s="42"/>
      <c r="U5" s="43" t="str">
        <f>IF(T5&lt;&gt;"", IF(V5&gt;=0,"Cumplió","No cumplió"),"")</f>
        <v/>
      </c>
      <c r="V5" s="44" t="str">
        <f>IF(T5="","",IFERROR((T5/S5)-1,0))</f>
        <v/>
      </c>
      <c r="W5" s="41">
        <f>'PROYECCIÓN ER'!H4</f>
        <v>0</v>
      </c>
      <c r="X5" s="42"/>
      <c r="Y5" s="43" t="str">
        <f>IF(X5&lt;&gt;"", IF(Z5&gt;=0,"Cumplió","No cumplió"),"")</f>
        <v/>
      </c>
      <c r="Z5" s="44" t="str">
        <f>IF(X5="","",IFERROR((X5/W5)-1,0))</f>
        <v/>
      </c>
      <c r="AA5" s="41">
        <f>'PROYECCIÓN ER'!I4</f>
        <v>0</v>
      </c>
      <c r="AB5" s="42"/>
      <c r="AC5" s="43" t="str">
        <f>IF(AB5&lt;&gt;"", IF(AD5&gt;=0,"Cumplió","No cumplió"),"")</f>
        <v/>
      </c>
      <c r="AD5" s="44" t="str">
        <f>IF(AB5="","",IFERROR((AB5/AA5)-1,0))</f>
        <v/>
      </c>
      <c r="AE5" s="41">
        <f>'PROYECCIÓN ER'!J4</f>
        <v>0</v>
      </c>
      <c r="AF5" s="42"/>
      <c r="AG5" s="43" t="str">
        <f>IF(AF5&lt;&gt;"", IF(AH5&gt;=0,"Cumplió","No cumplió"),"")</f>
        <v/>
      </c>
      <c r="AH5" s="44" t="str">
        <f>IF(AF5="","",IFERROR((AF5/AE5)-1,0))</f>
        <v/>
      </c>
      <c r="AI5" s="41">
        <f>'PROYECCIÓN ER'!K4</f>
        <v>0</v>
      </c>
      <c r="AJ5" s="42"/>
      <c r="AK5" s="43" t="str">
        <f>IF(AJ5&lt;&gt;"", IF(AL5&gt;=0,"Cumplió","No cumplió"),"")</f>
        <v/>
      </c>
      <c r="AL5" s="44" t="str">
        <f>IF(AJ5="","",IFERROR((AJ5/AI5)-1,0))</f>
        <v/>
      </c>
      <c r="AM5" s="41">
        <f>'PROYECCIÓN ER'!L4</f>
        <v>0</v>
      </c>
      <c r="AN5" s="42"/>
      <c r="AO5" s="43" t="str">
        <f>IF(AN5&lt;&gt;"", IF(AP5&gt;=0,"Cumplió","No cumplió"),"")</f>
        <v/>
      </c>
      <c r="AP5" s="44" t="str">
        <f>IF(AN5="","",IFERROR((AN5/AM5)-1,0))</f>
        <v/>
      </c>
      <c r="AQ5" s="41">
        <f>'PROYECCIÓN ER'!M4</f>
        <v>0</v>
      </c>
      <c r="AR5" s="42"/>
      <c r="AS5" s="43" t="str">
        <f>IF(AR5&lt;&gt;"", IF(AT5&gt;=0,"Cumplió","No cumplió"),"")</f>
        <v/>
      </c>
      <c r="AT5" s="44" t="str">
        <f>IF(AR5="","",IFERROR((AR5/AQ5)-1,0))</f>
        <v/>
      </c>
      <c r="AU5" s="41">
        <f>'PROYECCIÓN ER'!N4</f>
        <v>0</v>
      </c>
      <c r="AV5" s="42"/>
      <c r="AW5" s="43" t="str">
        <f>IF(AV5&lt;&gt;"", IF(AX5&gt;=0,"Cumplió","No cumplió"),"")</f>
        <v/>
      </c>
      <c r="AX5" s="44" t="str">
        <f>IF(AV5="","",IFERROR((AV5/AU5)-1,0))</f>
        <v/>
      </c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5.75" customHeight="1">
      <c r="A6" s="1"/>
      <c r="B6" s="45" t="s">
        <v>14</v>
      </c>
      <c r="C6" s="46">
        <f>'PROYECCIÓN ER'!C5</f>
        <v>0</v>
      </c>
      <c r="D6" s="47">
        <f>D7+D8</f>
        <v>0</v>
      </c>
      <c r="E6" s="48" t="str">
        <f>IF(D6=0,"", IF(D6&lt;&gt;"", IF(F6&gt;=0,"Cumplió","No cumplió"),""))</f>
        <v/>
      </c>
      <c r="F6" s="49" t="str">
        <f>IF(D6=0,"", IFERROR((D6/C6)-1,0))</f>
        <v/>
      </c>
      <c r="G6" s="46">
        <f t="shared" ref="G6:H6" si="0">G7+G8</f>
        <v>0</v>
      </c>
      <c r="H6" s="47">
        <f t="shared" si="0"/>
        <v>0</v>
      </c>
      <c r="I6" s="48" t="str">
        <f>IF(H6=0,"", IF(H6&lt;&gt;"", IF(J6&gt;=0,"Cumplió","No cumplió"),""))</f>
        <v/>
      </c>
      <c r="J6" s="49" t="str">
        <f>IF(H6=0,"", IFERROR((H6/G6)-1,0))</f>
        <v/>
      </c>
      <c r="K6" s="46">
        <f>'PROYECCIÓN ER'!E5</f>
        <v>0</v>
      </c>
      <c r="L6" s="47">
        <f>L7+L8</f>
        <v>0</v>
      </c>
      <c r="M6" s="48" t="str">
        <f>IF(L6=0,"", IF(L6&lt;&gt;"", IF(N6&gt;=0,"Cumplió","No cumplió"),""))</f>
        <v/>
      </c>
      <c r="N6" s="49" t="str">
        <f>IF(L6=0,"", IFERROR((L6/K6)-1,0))</f>
        <v/>
      </c>
      <c r="O6" s="46">
        <f>'PROYECCIÓN ER'!F5</f>
        <v>0</v>
      </c>
      <c r="P6" s="47">
        <f>P7+P8</f>
        <v>0</v>
      </c>
      <c r="Q6" s="48" t="str">
        <f>IF(P6=0,"", IF(P6&lt;&gt;"", IF(R6&gt;=0,"Cumplió","No cumplió"),""))</f>
        <v/>
      </c>
      <c r="R6" s="49" t="str">
        <f>IF(P6=0,"", IFERROR((P6/O6)-1,0))</f>
        <v/>
      </c>
      <c r="S6" s="46">
        <f>'PROYECCIÓN ER'!G5</f>
        <v>0</v>
      </c>
      <c r="T6" s="47">
        <f>T7+T8</f>
        <v>0</v>
      </c>
      <c r="U6" s="48" t="str">
        <f>IF(T6=0,"", IF(T6&lt;&gt;"", IF(V6&gt;=0,"Cumplió","No cumplió"),""))</f>
        <v/>
      </c>
      <c r="V6" s="49" t="str">
        <f>IF(T6=0,"", IFERROR((T6/S6)-1,0))</f>
        <v/>
      </c>
      <c r="W6" s="46">
        <f>'PROYECCIÓN ER'!H5</f>
        <v>0</v>
      </c>
      <c r="X6" s="47">
        <f>X7+X8</f>
        <v>0</v>
      </c>
      <c r="Y6" s="48" t="str">
        <f>IF(X6=0,"", IF(X6&lt;&gt;"", IF(Z6&gt;=0,"Cumplió","No cumplió"),""))</f>
        <v/>
      </c>
      <c r="Z6" s="49" t="str">
        <f>IF(X6=0,"", IFERROR((X6/W6)-1,0))</f>
        <v/>
      </c>
      <c r="AA6" s="46">
        <f>'PROYECCIÓN ER'!I5</f>
        <v>0</v>
      </c>
      <c r="AB6" s="47">
        <f>AB7+AB8</f>
        <v>0</v>
      </c>
      <c r="AC6" s="48" t="str">
        <f>IF(AB6=0,"", IF(AB6&lt;&gt;"", IF(AD6&gt;=0,"Cumplió","No cumplió"),""))</f>
        <v/>
      </c>
      <c r="AD6" s="49" t="str">
        <f>IF(AB6=0,"", IFERROR((AB6/AA6)-1,0))</f>
        <v/>
      </c>
      <c r="AE6" s="46">
        <f>'PROYECCIÓN ER'!J5</f>
        <v>0</v>
      </c>
      <c r="AF6" s="47">
        <f>AF7+AF8</f>
        <v>0</v>
      </c>
      <c r="AG6" s="48" t="str">
        <f>IF(AF6=0,"", IF(AF6&lt;&gt;"", IF(AH6&gt;=0,"Cumplió","No cumplió"),""))</f>
        <v/>
      </c>
      <c r="AH6" s="49" t="str">
        <f>IF(AF6=0,"", IFERROR((AF6/AE6)-1,0))</f>
        <v/>
      </c>
      <c r="AI6" s="46">
        <f>'PROYECCIÓN ER'!K5</f>
        <v>0</v>
      </c>
      <c r="AJ6" s="47">
        <f>AJ7+AJ8</f>
        <v>0</v>
      </c>
      <c r="AK6" s="48" t="str">
        <f>IF(AJ6=0,"", IF(AJ6&lt;&gt;"", IF(AL6&gt;=0,"Cumplió","No cumplió"),""))</f>
        <v/>
      </c>
      <c r="AL6" s="49" t="str">
        <f>IF(AJ6=0,"", IFERROR((AJ6/AI6)-1,0))</f>
        <v/>
      </c>
      <c r="AM6" s="46">
        <f>'PROYECCIÓN ER'!L5</f>
        <v>0</v>
      </c>
      <c r="AN6" s="47">
        <f>AN7+AN8</f>
        <v>0</v>
      </c>
      <c r="AO6" s="48" t="str">
        <f>IF(AN6=0,"", IF(AN6&lt;&gt;"", IF(AP6&gt;=0,"Cumplió","No cumplió"),""))</f>
        <v/>
      </c>
      <c r="AP6" s="49" t="str">
        <f>IF(AN6=0,"", IFERROR((AN6/AM6)-1,0))</f>
        <v/>
      </c>
      <c r="AQ6" s="46">
        <f>'PROYECCIÓN ER'!M5</f>
        <v>0</v>
      </c>
      <c r="AR6" s="47">
        <f>AR7+AR8</f>
        <v>0</v>
      </c>
      <c r="AS6" s="48" t="str">
        <f>IF(AR6=0,"", IF(AR6&lt;&gt;"", IF(AT6&gt;=0,"Cumplió","No cumplió"),""))</f>
        <v/>
      </c>
      <c r="AT6" s="49" t="str">
        <f>IF(AR6=0,"", IFERROR((AR6/AQ6)-1,0))</f>
        <v/>
      </c>
      <c r="AU6" s="46">
        <f>'PROYECCIÓN ER'!N5</f>
        <v>0</v>
      </c>
      <c r="AV6" s="47">
        <f>AV7+AV8</f>
        <v>0</v>
      </c>
      <c r="AW6" s="48" t="str">
        <f>IF(AV6=0,"", IF(AV6&lt;&gt;"", IF(AX6&gt;=0,"Cumplió","No cumplió"),""))</f>
        <v/>
      </c>
      <c r="AX6" s="49" t="str">
        <f>IF(AV6=0,"", IFERROR((AV6/AU6)-1,0))</f>
        <v/>
      </c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5.75" customHeight="1">
      <c r="A7" s="1"/>
      <c r="B7" s="50" t="s">
        <v>15</v>
      </c>
      <c r="C7" s="51">
        <f>'PROYECCIÓN ER'!C6</f>
        <v>0</v>
      </c>
      <c r="D7" s="52"/>
      <c r="E7" s="48" t="str">
        <f t="shared" ref="E7:E8" si="1">IF(D7&lt;&gt;"", IF(F7&gt;=0,"Cumplió","No cumplió"),"")</f>
        <v/>
      </c>
      <c r="F7" s="49" t="str">
        <f t="shared" ref="F7:F8" si="2">IF(D7="","",IFERROR((D7/C7)-1,0))</f>
        <v/>
      </c>
      <c r="G7" s="51">
        <f>'PROYECCIÓN ER'!D6</f>
        <v>0</v>
      </c>
      <c r="H7" s="52"/>
      <c r="I7" s="48" t="str">
        <f t="shared" ref="I7:I8" si="3">IF(H7&lt;&gt;"", IF(J7&gt;=0,"Cumplió","No cumplió"),"")</f>
        <v/>
      </c>
      <c r="J7" s="49" t="str">
        <f t="shared" ref="J7:J8" si="4">IF(H7="","",IFERROR((H7/G7)-1,0))</f>
        <v/>
      </c>
      <c r="K7" s="51">
        <f>'PROYECCIÓN ER'!E6</f>
        <v>0</v>
      </c>
      <c r="L7" s="52"/>
      <c r="M7" s="48" t="str">
        <f t="shared" ref="M7:M8" si="5">IF(L7&lt;&gt;"", IF(N7&gt;=0,"Cumplió","No cumplió"),"")</f>
        <v/>
      </c>
      <c r="N7" s="49" t="str">
        <f t="shared" ref="N7:N8" si="6">IF(L7="","",IFERROR((L7/K7)-1,0))</f>
        <v/>
      </c>
      <c r="O7" s="51">
        <f>'PROYECCIÓN ER'!F6</f>
        <v>0</v>
      </c>
      <c r="P7" s="52"/>
      <c r="Q7" s="48" t="str">
        <f t="shared" ref="Q7:Q8" si="7">IF(P7&lt;&gt;"", IF(R7&gt;=0,"Cumplió","No cumplió"),"")</f>
        <v/>
      </c>
      <c r="R7" s="49" t="str">
        <f t="shared" ref="R7:R8" si="8">IF(P7="","",IFERROR((P7/O7)-1,0))</f>
        <v/>
      </c>
      <c r="S7" s="51">
        <f>'PROYECCIÓN ER'!G6</f>
        <v>0</v>
      </c>
      <c r="T7" s="52"/>
      <c r="U7" s="48" t="str">
        <f t="shared" ref="U7:U8" si="9">IF(T7&lt;&gt;"", IF(V7&gt;=0,"Cumplió","No cumplió"),"")</f>
        <v/>
      </c>
      <c r="V7" s="49" t="str">
        <f t="shared" ref="V7:V8" si="10">IF(T7="","",IFERROR((T7/S7)-1,0))</f>
        <v/>
      </c>
      <c r="W7" s="51">
        <f>'PROYECCIÓN ER'!H6</f>
        <v>0</v>
      </c>
      <c r="X7" s="52"/>
      <c r="Y7" s="48" t="str">
        <f t="shared" ref="Y7:Y8" si="11">IF(X7&lt;&gt;"", IF(Z7&gt;=0,"Cumplió","No cumplió"),"")</f>
        <v/>
      </c>
      <c r="Z7" s="49" t="str">
        <f t="shared" ref="Z7:Z8" si="12">IF(X7="","",IFERROR((X7/W7)-1,0))</f>
        <v/>
      </c>
      <c r="AA7" s="51">
        <f>'PROYECCIÓN ER'!I6</f>
        <v>0</v>
      </c>
      <c r="AB7" s="52"/>
      <c r="AC7" s="48" t="str">
        <f t="shared" ref="AC7:AC8" si="13">IF(AB7&lt;&gt;"", IF(AD7&gt;=0,"Cumplió","No cumplió"),"")</f>
        <v/>
      </c>
      <c r="AD7" s="49" t="str">
        <f t="shared" ref="AD7:AD8" si="14">IF(AB7="","",IFERROR((AB7/AA7)-1,0))</f>
        <v/>
      </c>
      <c r="AE7" s="51">
        <f>'PROYECCIÓN ER'!J6</f>
        <v>0</v>
      </c>
      <c r="AF7" s="52"/>
      <c r="AG7" s="48" t="str">
        <f t="shared" ref="AG7:AG8" si="15">IF(AF7&lt;&gt;"", IF(AH7&gt;=0,"Cumplió","No cumplió"),"")</f>
        <v/>
      </c>
      <c r="AH7" s="49" t="str">
        <f t="shared" ref="AH7:AH8" si="16">IF(AF7="","",IFERROR((AF7/AE7)-1,0))</f>
        <v/>
      </c>
      <c r="AI7" s="51">
        <f>'PROYECCIÓN ER'!K6</f>
        <v>0</v>
      </c>
      <c r="AJ7" s="52"/>
      <c r="AK7" s="48" t="str">
        <f t="shared" ref="AK7:AK8" si="17">IF(AJ7&lt;&gt;"", IF(AL7&gt;=0,"Cumplió","No cumplió"),"")</f>
        <v/>
      </c>
      <c r="AL7" s="49" t="str">
        <f t="shared" ref="AL7:AL8" si="18">IF(AJ7="","",IFERROR((AJ7/AI7)-1,0))</f>
        <v/>
      </c>
      <c r="AM7" s="51">
        <f>'PROYECCIÓN ER'!L6</f>
        <v>0</v>
      </c>
      <c r="AN7" s="52"/>
      <c r="AO7" s="48" t="str">
        <f t="shared" ref="AO7:AO8" si="19">IF(AN7&lt;&gt;"", IF(AP7&gt;=0,"Cumplió","No cumplió"),"")</f>
        <v/>
      </c>
      <c r="AP7" s="49" t="str">
        <f t="shared" ref="AP7:AP8" si="20">IF(AN7="","",IFERROR((AN7/AM7)-1,0))</f>
        <v/>
      </c>
      <c r="AQ7" s="51">
        <f>'PROYECCIÓN ER'!M6</f>
        <v>0</v>
      </c>
      <c r="AR7" s="52"/>
      <c r="AS7" s="48" t="str">
        <f t="shared" ref="AS7:AS8" si="21">IF(AR7&lt;&gt;"", IF(AT7&gt;=0,"Cumplió","No cumplió"),"")</f>
        <v/>
      </c>
      <c r="AT7" s="49" t="str">
        <f t="shared" ref="AT7:AT8" si="22">IF(AR7="","",IFERROR((AR7/AQ7)-1,0))</f>
        <v/>
      </c>
      <c r="AU7" s="51">
        <f>'PROYECCIÓN ER'!N6</f>
        <v>0</v>
      </c>
      <c r="AV7" s="52"/>
      <c r="AW7" s="48" t="str">
        <f t="shared" ref="AW7:AW8" si="23">IF(AV7&lt;&gt;"", IF(AX7&gt;=0,"Cumplió","No cumplió"),"")</f>
        <v/>
      </c>
      <c r="AX7" s="49" t="str">
        <f t="shared" ref="AX7:AX8" si="24">IF(AV7="","",IFERROR((AV7/AU7)-1,0))</f>
        <v/>
      </c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5.75" customHeight="1">
      <c r="A8" s="1"/>
      <c r="B8" s="53" t="s">
        <v>16</v>
      </c>
      <c r="C8" s="51">
        <f>'PROYECCIÓN ER'!C7</f>
        <v>0</v>
      </c>
      <c r="D8" s="52"/>
      <c r="E8" s="48" t="str">
        <f t="shared" si="1"/>
        <v/>
      </c>
      <c r="F8" s="49" t="str">
        <f t="shared" si="2"/>
        <v/>
      </c>
      <c r="G8" s="51">
        <f>'PROYECCIÓN ER'!D7</f>
        <v>0</v>
      </c>
      <c r="H8" s="52"/>
      <c r="I8" s="48" t="str">
        <f t="shared" si="3"/>
        <v/>
      </c>
      <c r="J8" s="49" t="str">
        <f t="shared" si="4"/>
        <v/>
      </c>
      <c r="K8" s="51">
        <f>'PROYECCIÓN ER'!E7</f>
        <v>0</v>
      </c>
      <c r="L8" s="52"/>
      <c r="M8" s="48" t="str">
        <f t="shared" si="5"/>
        <v/>
      </c>
      <c r="N8" s="49" t="str">
        <f t="shared" si="6"/>
        <v/>
      </c>
      <c r="O8" s="51">
        <f>'PROYECCIÓN ER'!F7</f>
        <v>0</v>
      </c>
      <c r="P8" s="52"/>
      <c r="Q8" s="48" t="str">
        <f t="shared" si="7"/>
        <v/>
      </c>
      <c r="R8" s="49" t="str">
        <f t="shared" si="8"/>
        <v/>
      </c>
      <c r="S8" s="51">
        <f>'PROYECCIÓN ER'!G7</f>
        <v>0</v>
      </c>
      <c r="T8" s="52"/>
      <c r="U8" s="48" t="str">
        <f t="shared" si="9"/>
        <v/>
      </c>
      <c r="V8" s="49" t="str">
        <f t="shared" si="10"/>
        <v/>
      </c>
      <c r="W8" s="51">
        <f>'PROYECCIÓN ER'!H7</f>
        <v>0</v>
      </c>
      <c r="X8" s="52"/>
      <c r="Y8" s="48" t="str">
        <f t="shared" si="11"/>
        <v/>
      </c>
      <c r="Z8" s="49" t="str">
        <f t="shared" si="12"/>
        <v/>
      </c>
      <c r="AA8" s="51">
        <f>'PROYECCIÓN ER'!I7</f>
        <v>0</v>
      </c>
      <c r="AB8" s="52"/>
      <c r="AC8" s="48" t="str">
        <f t="shared" si="13"/>
        <v/>
      </c>
      <c r="AD8" s="49" t="str">
        <f t="shared" si="14"/>
        <v/>
      </c>
      <c r="AE8" s="51">
        <f>'PROYECCIÓN ER'!J7</f>
        <v>0</v>
      </c>
      <c r="AF8" s="52"/>
      <c r="AG8" s="48" t="str">
        <f t="shared" si="15"/>
        <v/>
      </c>
      <c r="AH8" s="49" t="str">
        <f t="shared" si="16"/>
        <v/>
      </c>
      <c r="AI8" s="51">
        <f>'PROYECCIÓN ER'!K7</f>
        <v>0</v>
      </c>
      <c r="AJ8" s="52"/>
      <c r="AK8" s="48" t="str">
        <f t="shared" si="17"/>
        <v/>
      </c>
      <c r="AL8" s="49" t="str">
        <f t="shared" si="18"/>
        <v/>
      </c>
      <c r="AM8" s="51">
        <f>'PROYECCIÓN ER'!L7</f>
        <v>0</v>
      </c>
      <c r="AN8" s="52"/>
      <c r="AO8" s="48" t="str">
        <f t="shared" si="19"/>
        <v/>
      </c>
      <c r="AP8" s="49" t="str">
        <f t="shared" si="20"/>
        <v/>
      </c>
      <c r="AQ8" s="51">
        <f>'PROYECCIÓN ER'!M7</f>
        <v>0</v>
      </c>
      <c r="AR8" s="52"/>
      <c r="AS8" s="48" t="str">
        <f t="shared" si="21"/>
        <v/>
      </c>
      <c r="AT8" s="49" t="str">
        <f t="shared" si="22"/>
        <v/>
      </c>
      <c r="AU8" s="51">
        <f>'PROYECCIÓN ER'!N7</f>
        <v>0</v>
      </c>
      <c r="AV8" s="52"/>
      <c r="AW8" s="48" t="str">
        <f t="shared" si="23"/>
        <v/>
      </c>
      <c r="AX8" s="49" t="str">
        <f t="shared" si="24"/>
        <v/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5.75" customHeight="1">
      <c r="A9" s="1"/>
      <c r="B9" s="54" t="s">
        <v>17</v>
      </c>
      <c r="C9" s="55">
        <f>'PROYECCIÓN ER'!C8</f>
        <v>0</v>
      </c>
      <c r="D9" s="56">
        <f>D5+D6</f>
        <v>0</v>
      </c>
      <c r="E9" s="57" t="str">
        <f>IF(D9=0,"", IF(D9&lt;&gt;"", IF(F9&gt;=0,"Cumplió","No cumplió"),""))</f>
        <v/>
      </c>
      <c r="F9" s="58" t="str">
        <f>IF(D9=0,"", IFERROR((D9/C9)-1,0))</f>
        <v/>
      </c>
      <c r="G9" s="55">
        <f t="shared" ref="G9:H9" si="25">G5+G6</f>
        <v>0</v>
      </c>
      <c r="H9" s="56">
        <f t="shared" si="25"/>
        <v>0</v>
      </c>
      <c r="I9" s="57" t="str">
        <f>IF(H9=0,"", IF(H9&lt;&gt;"", IF(J9&gt;=0,"Cumplió","No cumplió"),""))</f>
        <v/>
      </c>
      <c r="J9" s="58" t="str">
        <f>IF(H9=0,"", IFERROR((H9/G9)-1,0))</f>
        <v/>
      </c>
      <c r="K9" s="55">
        <f>'PROYECCIÓN ER'!E8</f>
        <v>0</v>
      </c>
      <c r="L9" s="56">
        <f>L5+L6</f>
        <v>0</v>
      </c>
      <c r="M9" s="57" t="str">
        <f>IF(L9=0,"", IF(L9&lt;&gt;"", IF(N9&gt;=0,"Cumplió","No cumplió"),""))</f>
        <v/>
      </c>
      <c r="N9" s="58" t="str">
        <f>IF(L9=0,"", IFERROR((L9/K9)-1,0))</f>
        <v/>
      </c>
      <c r="O9" s="55">
        <f>'PROYECCIÓN ER'!F8</f>
        <v>0</v>
      </c>
      <c r="P9" s="56">
        <f>P5+P6</f>
        <v>0</v>
      </c>
      <c r="Q9" s="57" t="str">
        <f>IF(P9=0,"", IF(P9&lt;&gt;"", IF(R9&gt;=0,"Cumplió","No cumplió"),""))</f>
        <v/>
      </c>
      <c r="R9" s="58" t="str">
        <f>IF(P9=0,"", IFERROR((P9/O9)-1,0))</f>
        <v/>
      </c>
      <c r="S9" s="55">
        <f>'PROYECCIÓN ER'!G8</f>
        <v>0</v>
      </c>
      <c r="T9" s="56">
        <f>T5+T6</f>
        <v>0</v>
      </c>
      <c r="U9" s="57" t="str">
        <f>IF(T9=0,"", IF(T9&lt;&gt;"", IF(V9&gt;=0,"Cumplió","No cumplió"),""))</f>
        <v/>
      </c>
      <c r="V9" s="58" t="str">
        <f>IF(T9=0,"", IFERROR((T9/S9)-1,0))</f>
        <v/>
      </c>
      <c r="W9" s="55">
        <f>'PROYECCIÓN ER'!H8</f>
        <v>0</v>
      </c>
      <c r="X9" s="56">
        <f>X5+X6</f>
        <v>0</v>
      </c>
      <c r="Y9" s="57" t="str">
        <f>IF(X9=0,"", IF(X9&lt;&gt;"", IF(Z9&gt;=0,"Cumplió","No cumplió"),""))</f>
        <v/>
      </c>
      <c r="Z9" s="58" t="str">
        <f>IF(X9=0,"", IFERROR((X9/W9)-1,0))</f>
        <v/>
      </c>
      <c r="AA9" s="55">
        <f>'PROYECCIÓN ER'!I8</f>
        <v>0</v>
      </c>
      <c r="AB9" s="56">
        <f>AB5+AB6</f>
        <v>0</v>
      </c>
      <c r="AC9" s="57" t="str">
        <f>IF(AB9=0,"", IF(AB9&lt;&gt;"", IF(AD9&gt;=0,"Cumplió","No cumplió"),""))</f>
        <v/>
      </c>
      <c r="AD9" s="58" t="str">
        <f>IF(AB9=0,"", IFERROR((AB9/AA9)-1,0))</f>
        <v/>
      </c>
      <c r="AE9" s="55">
        <f>'PROYECCIÓN ER'!J8</f>
        <v>0</v>
      </c>
      <c r="AF9" s="56">
        <f>AF5+AF6</f>
        <v>0</v>
      </c>
      <c r="AG9" s="57" t="str">
        <f>IF(AF9=0,"", IF(AF9&lt;&gt;"", IF(AH9&gt;=0,"Cumplió","No cumplió"),""))</f>
        <v/>
      </c>
      <c r="AH9" s="58" t="str">
        <f>IF(AF9=0,"", IFERROR((AF9/AE9)-1,0))</f>
        <v/>
      </c>
      <c r="AI9" s="55">
        <f>'PROYECCIÓN ER'!K8</f>
        <v>0</v>
      </c>
      <c r="AJ9" s="56">
        <f>AJ5+AJ6</f>
        <v>0</v>
      </c>
      <c r="AK9" s="57" t="str">
        <f>IF(AJ9=0,"", IF(AJ9&lt;&gt;"", IF(AL9&gt;=0,"Cumplió","No cumplió"),""))</f>
        <v/>
      </c>
      <c r="AL9" s="58" t="str">
        <f>IF(AJ9=0,"", IFERROR((AJ9/AI9)-1,0))</f>
        <v/>
      </c>
      <c r="AM9" s="55">
        <f>'PROYECCIÓN ER'!L8</f>
        <v>0</v>
      </c>
      <c r="AN9" s="56">
        <f>AN5+AN6</f>
        <v>0</v>
      </c>
      <c r="AO9" s="57" t="str">
        <f>IF(AN9=0,"", IF(AN9&lt;&gt;"", IF(AP9&gt;=0,"Cumplió","No cumplió"),""))</f>
        <v/>
      </c>
      <c r="AP9" s="58" t="str">
        <f>IF(AN9=0,"", IFERROR((AN9/AM9)-1,0))</f>
        <v/>
      </c>
      <c r="AQ9" s="55">
        <f>'PROYECCIÓN ER'!M8</f>
        <v>0</v>
      </c>
      <c r="AR9" s="56">
        <f>AR5+AR6</f>
        <v>0</v>
      </c>
      <c r="AS9" s="57" t="str">
        <f>IF(AR9=0,"", IF(AR9&lt;&gt;"", IF(AT9&gt;=0,"Cumplió","No cumplió"),""))</f>
        <v/>
      </c>
      <c r="AT9" s="58" t="str">
        <f>IF(AR9=0,"", IFERROR((AR9/AQ9)-1,0))</f>
        <v/>
      </c>
      <c r="AU9" s="55">
        <f>'PROYECCIÓN ER'!N8</f>
        <v>0</v>
      </c>
      <c r="AV9" s="56">
        <f>AV5+AV6</f>
        <v>0</v>
      </c>
      <c r="AW9" s="57" t="str">
        <f>IF(AV9=0,"", IF(AV9&lt;&gt;"", IF(AX9&gt;=0,"Cumplió","No cumplió"),""))</f>
        <v/>
      </c>
      <c r="AX9" s="58" t="str">
        <f>IF(AV9=0,"", IFERROR((AV9/AU9)-1,0))</f>
        <v/>
      </c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 ht="15.75" customHeight="1">
      <c r="A10" s="1"/>
      <c r="B10" s="1"/>
      <c r="C10" s="59">
        <f>'PROYECCIÓN ER'!C9</f>
        <v>0</v>
      </c>
      <c r="D10" s="1"/>
      <c r="E10" s="60"/>
      <c r="F10" s="61"/>
      <c r="G10" s="59"/>
      <c r="H10" s="1"/>
      <c r="I10" s="60"/>
      <c r="J10" s="61"/>
      <c r="K10" s="59">
        <f>'PROYECCIÓN ER'!E9</f>
        <v>0</v>
      </c>
      <c r="L10" s="1"/>
      <c r="M10" s="60"/>
      <c r="N10" s="61"/>
      <c r="O10" s="59">
        <f>'PROYECCIÓN ER'!F9</f>
        <v>0</v>
      </c>
      <c r="P10" s="1"/>
      <c r="Q10" s="60"/>
      <c r="R10" s="61"/>
      <c r="S10" s="59">
        <f>'PROYECCIÓN ER'!G9</f>
        <v>0</v>
      </c>
      <c r="T10" s="1"/>
      <c r="U10" s="60"/>
      <c r="V10" s="61"/>
      <c r="W10" s="59">
        <f>'PROYECCIÓN ER'!H9</f>
        <v>0</v>
      </c>
      <c r="X10" s="1"/>
      <c r="Y10" s="60"/>
      <c r="Z10" s="61"/>
      <c r="AA10" s="59">
        <f>'PROYECCIÓN ER'!I9</f>
        <v>0</v>
      </c>
      <c r="AB10" s="1"/>
      <c r="AC10" s="60"/>
      <c r="AD10" s="61"/>
      <c r="AE10" s="59">
        <f>'PROYECCIÓN ER'!J9</f>
        <v>0</v>
      </c>
      <c r="AF10" s="1"/>
      <c r="AG10" s="60"/>
      <c r="AH10" s="61"/>
      <c r="AI10" s="59">
        <f>'PROYECCIÓN ER'!K9</f>
        <v>0</v>
      </c>
      <c r="AJ10" s="1"/>
      <c r="AK10" s="60"/>
      <c r="AL10" s="61"/>
      <c r="AM10" s="59">
        <f>'PROYECCIÓN ER'!L9</f>
        <v>0</v>
      </c>
      <c r="AN10" s="1"/>
      <c r="AO10" s="60"/>
      <c r="AP10" s="61"/>
      <c r="AQ10" s="59">
        <f>'PROYECCIÓN ER'!M9</f>
        <v>0</v>
      </c>
      <c r="AR10" s="1"/>
      <c r="AS10" s="60"/>
      <c r="AT10" s="61"/>
      <c r="AU10" s="59">
        <f>'PROYECCIÓN ER'!N9</f>
        <v>0</v>
      </c>
      <c r="AV10" s="1"/>
      <c r="AW10" s="60"/>
      <c r="AX10" s="6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 ht="15.75" customHeight="1">
      <c r="A11" s="1"/>
      <c r="B11" s="62" t="s">
        <v>18</v>
      </c>
      <c r="C11" s="63">
        <f>'PROYECCIÓN ER'!C10</f>
        <v>0</v>
      </c>
      <c r="D11" s="22">
        <f>SUM(D12:D19)</f>
        <v>0</v>
      </c>
      <c r="E11" s="43" t="str">
        <f>IF(D11=0,"", IF(D11&lt;&gt;"", IF(F11&gt;=0,"Cumplió","No cumplió"),""))</f>
        <v/>
      </c>
      <c r="F11" s="44" t="str">
        <f>IF(D11=0,"", IFERROR((D11/C11)-1,0))</f>
        <v/>
      </c>
      <c r="G11" s="63">
        <f t="shared" ref="G11:H11" si="26">SUM(G12:G19)</f>
        <v>0</v>
      </c>
      <c r="H11" s="22">
        <f t="shared" si="26"/>
        <v>0</v>
      </c>
      <c r="I11" s="43" t="str">
        <f>IF(H11=0,"", IF(H11&lt;&gt;"", IF(J11&gt;=0,"Cumplió","No cumplió"),""))</f>
        <v/>
      </c>
      <c r="J11" s="44" t="str">
        <f>IF(H11=0,"", IFERROR((H11/G11)-1,0))</f>
        <v/>
      </c>
      <c r="K11" s="63">
        <f>'PROYECCIÓN ER'!E10</f>
        <v>0</v>
      </c>
      <c r="L11" s="22">
        <f>SUM(L12:L19)</f>
        <v>0</v>
      </c>
      <c r="M11" s="43" t="str">
        <f>IF(L11=0,"", IF(L11&lt;&gt;"", IF(N11&gt;=0,"Cumplió","No cumplió"),""))</f>
        <v/>
      </c>
      <c r="N11" s="44" t="str">
        <f>IF(L11=0,"", IFERROR((L11/K11)-1,0))</f>
        <v/>
      </c>
      <c r="O11" s="63">
        <f>'PROYECCIÓN ER'!F10</f>
        <v>0</v>
      </c>
      <c r="P11" s="22">
        <f>SUM(P12:P19)</f>
        <v>0</v>
      </c>
      <c r="Q11" s="43" t="str">
        <f>IF(P11=0,"", IF(P11&lt;&gt;"", IF(R11&gt;=0,"Cumplió","No cumplió"),""))</f>
        <v/>
      </c>
      <c r="R11" s="44" t="str">
        <f>IF(P11=0,"", IFERROR((P11/O11)-1,0))</f>
        <v/>
      </c>
      <c r="S11" s="63">
        <f>'PROYECCIÓN ER'!G10</f>
        <v>0</v>
      </c>
      <c r="T11" s="22">
        <f>SUM(T12:T19)</f>
        <v>0</v>
      </c>
      <c r="U11" s="43" t="str">
        <f>IF(T11=0,"", IF(T11&lt;&gt;"", IF(V11&gt;=0,"Cumplió","No cumplió"),""))</f>
        <v/>
      </c>
      <c r="V11" s="44" t="str">
        <f>IF(T11=0,"", IFERROR((T11/S11)-1,0))</f>
        <v/>
      </c>
      <c r="W11" s="63">
        <f>'PROYECCIÓN ER'!H10</f>
        <v>0</v>
      </c>
      <c r="X11" s="22">
        <f>SUM(X12:X19)</f>
        <v>0</v>
      </c>
      <c r="Y11" s="43" t="str">
        <f>IF(X11=0,"", IF(X11&lt;&gt;"", IF(Z11&gt;=0,"Cumplió","No cumplió"),""))</f>
        <v/>
      </c>
      <c r="Z11" s="44" t="str">
        <f>IF(X11=0,"", IFERROR((X11/W11)-1,0))</f>
        <v/>
      </c>
      <c r="AA11" s="63">
        <f>'PROYECCIÓN ER'!I10</f>
        <v>0</v>
      </c>
      <c r="AB11" s="22">
        <f>SUM(AB12:AB19)</f>
        <v>0</v>
      </c>
      <c r="AC11" s="43" t="str">
        <f>IF(AB11=0,"", IF(AB11&lt;&gt;"", IF(AD11&gt;=0,"Cumplió","No cumplió"),""))</f>
        <v/>
      </c>
      <c r="AD11" s="44" t="str">
        <f>IF(AB11=0,"", IFERROR((AB11/AA11)-1,0))</f>
        <v/>
      </c>
      <c r="AE11" s="63">
        <f>'PROYECCIÓN ER'!J10</f>
        <v>0</v>
      </c>
      <c r="AF11" s="22">
        <f>SUM(AF12:AF19)</f>
        <v>0</v>
      </c>
      <c r="AG11" s="43" t="str">
        <f>IF(AF11=0,"", IF(AF11&lt;&gt;"", IF(AH11&gt;=0,"Cumplió","No cumplió"),""))</f>
        <v/>
      </c>
      <c r="AH11" s="44" t="str">
        <f>IF(AF11=0,"", IFERROR((AF11/AE11)-1,0))</f>
        <v/>
      </c>
      <c r="AI11" s="63">
        <f>'PROYECCIÓN ER'!K10</f>
        <v>0</v>
      </c>
      <c r="AJ11" s="22">
        <f>SUM(AJ12:AJ19)</f>
        <v>0</v>
      </c>
      <c r="AK11" s="43" t="str">
        <f>IF(AJ11=0,"", IF(AJ11&lt;&gt;"", IF(AL11&gt;=0,"Cumplió","No cumplió"),""))</f>
        <v/>
      </c>
      <c r="AL11" s="44" t="str">
        <f>IF(AJ11=0,"", IFERROR((AJ11/AI11)-1,0))</f>
        <v/>
      </c>
      <c r="AM11" s="63">
        <f>'PROYECCIÓN ER'!L10</f>
        <v>0</v>
      </c>
      <c r="AN11" s="22">
        <f>SUM(AN12:AN19)</f>
        <v>0</v>
      </c>
      <c r="AO11" s="43" t="str">
        <f>IF(AN11=0,"", IF(AN11&lt;&gt;"", IF(AP11&gt;=0,"Cumplió","No cumplió"),""))</f>
        <v/>
      </c>
      <c r="AP11" s="44" t="str">
        <f>IF(AN11=0,"", IFERROR((AN11/AM11)-1,0))</f>
        <v/>
      </c>
      <c r="AQ11" s="63">
        <f>'PROYECCIÓN ER'!M10</f>
        <v>0</v>
      </c>
      <c r="AR11" s="22">
        <f>SUM(AR12:AR19)</f>
        <v>0</v>
      </c>
      <c r="AS11" s="43" t="str">
        <f>IF(AR11=0,"", IF(AR11&lt;&gt;"", IF(AT11&gt;=0,"Cumplió","No cumplió"),""))</f>
        <v/>
      </c>
      <c r="AT11" s="44" t="str">
        <f>IF(AR11=0,"", IFERROR((AR11/AQ11)-1,0))</f>
        <v/>
      </c>
      <c r="AU11" s="63">
        <f>'PROYECCIÓN ER'!N10</f>
        <v>0</v>
      </c>
      <c r="AV11" s="22">
        <f>SUM(AV12:AV19)</f>
        <v>0</v>
      </c>
      <c r="AW11" s="43" t="str">
        <f>IF(AV11=0,"", IF(AV11&lt;&gt;"", IF(AX11&gt;=0,"Cumplió","No cumplió"),""))</f>
        <v/>
      </c>
      <c r="AX11" s="44" t="str">
        <f>IF(AV11=0,"", IFERROR((AV11/AU11)-1,0))</f>
        <v/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</row>
    <row r="12" spans="1:62" ht="15.75" customHeight="1">
      <c r="A12" s="1"/>
      <c r="B12" s="64" t="s">
        <v>19</v>
      </c>
      <c r="C12" s="65">
        <f>'PROYECCIÓN ER'!C11</f>
        <v>0</v>
      </c>
      <c r="D12" s="24"/>
      <c r="E12" s="66" t="str">
        <f t="shared" ref="E12:E19" si="27">IF(D12&lt;&gt;"", IF(F12&gt;=0,"Cumplió","No cumplió"),"")</f>
        <v/>
      </c>
      <c r="F12" s="67" t="str">
        <f t="shared" ref="F12:F19" si="28">IF(D12="","",-IFERROR((D12/C12)-1,0))</f>
        <v/>
      </c>
      <c r="G12" s="65">
        <f>'PROYECCIÓN ER'!D11</f>
        <v>0</v>
      </c>
      <c r="H12" s="24"/>
      <c r="I12" s="66" t="str">
        <f t="shared" ref="I12:I19" si="29">IF(H12&lt;&gt;"", IF(J12&gt;=0,"Cumplió","No cumplió"),"")</f>
        <v/>
      </c>
      <c r="J12" s="67" t="str">
        <f t="shared" ref="J12:J19" si="30">IF(H12="","",-IFERROR((H12/G12)-1,0))</f>
        <v/>
      </c>
      <c r="K12" s="65">
        <f>'PROYECCIÓN ER'!E11</f>
        <v>0</v>
      </c>
      <c r="L12" s="24"/>
      <c r="M12" s="66" t="str">
        <f t="shared" ref="M12:M19" si="31">IF(L12&lt;&gt;"", IF(N12&gt;=0,"Cumplió","No cumplió"),"")</f>
        <v/>
      </c>
      <c r="N12" s="67" t="str">
        <f t="shared" ref="N12:N19" si="32">IF(L12="","",-IFERROR((L12/K12)-1,0))</f>
        <v/>
      </c>
      <c r="O12" s="65">
        <f>'PROYECCIÓN ER'!F11</f>
        <v>0</v>
      </c>
      <c r="P12" s="24"/>
      <c r="Q12" s="66" t="str">
        <f t="shared" ref="Q12:Q19" si="33">IF(P12&lt;&gt;"", IF(R12&gt;=0,"Cumplió","No cumplió"),"")</f>
        <v/>
      </c>
      <c r="R12" s="67" t="str">
        <f t="shared" ref="R12:R19" si="34">IF(P12="","",-IFERROR((P12/O12)-1,0))</f>
        <v/>
      </c>
      <c r="S12" s="65">
        <f>'PROYECCIÓN ER'!G11</f>
        <v>0</v>
      </c>
      <c r="T12" s="24"/>
      <c r="U12" s="66" t="str">
        <f t="shared" ref="U12:U19" si="35">IF(T12&lt;&gt;"", IF(V12&gt;=0,"Cumplió","No cumplió"),"")</f>
        <v/>
      </c>
      <c r="V12" s="67" t="str">
        <f t="shared" ref="V12:V19" si="36">IF(T12="","",-IFERROR((T12/S12)-1,0))</f>
        <v/>
      </c>
      <c r="W12" s="65">
        <f>'PROYECCIÓN ER'!H11</f>
        <v>0</v>
      </c>
      <c r="X12" s="24"/>
      <c r="Y12" s="66" t="str">
        <f t="shared" ref="Y12:Y19" si="37">IF(X12&lt;&gt;"", IF(Z12&gt;=0,"Cumplió","No cumplió"),"")</f>
        <v/>
      </c>
      <c r="Z12" s="67" t="str">
        <f t="shared" ref="Z12:Z19" si="38">IF(X12="","",-IFERROR((X12/W12)-1,0))</f>
        <v/>
      </c>
      <c r="AA12" s="65">
        <f>'PROYECCIÓN ER'!I11</f>
        <v>0</v>
      </c>
      <c r="AB12" s="24"/>
      <c r="AC12" s="66" t="str">
        <f t="shared" ref="AC12:AC19" si="39">IF(AB12&lt;&gt;"", IF(AD12&gt;=0,"Cumplió","No cumplió"),"")</f>
        <v/>
      </c>
      <c r="AD12" s="67" t="str">
        <f t="shared" ref="AD12:AD19" si="40">IF(AB12="","",-IFERROR((AB12/AA12)-1,0))</f>
        <v/>
      </c>
      <c r="AE12" s="65">
        <f>'PROYECCIÓN ER'!J11</f>
        <v>0</v>
      </c>
      <c r="AF12" s="24"/>
      <c r="AG12" s="66" t="str">
        <f t="shared" ref="AG12:AG19" si="41">IF(AF12&lt;&gt;"", IF(AH12&gt;=0,"Cumplió","No cumplió"),"")</f>
        <v/>
      </c>
      <c r="AH12" s="67" t="str">
        <f t="shared" ref="AH12:AH19" si="42">IF(AF12="","",-IFERROR((AF12/AE12)-1,0))</f>
        <v/>
      </c>
      <c r="AI12" s="65">
        <f>'PROYECCIÓN ER'!K11</f>
        <v>0</v>
      </c>
      <c r="AJ12" s="24"/>
      <c r="AK12" s="66" t="str">
        <f t="shared" ref="AK12:AK19" si="43">IF(AJ12&lt;&gt;"", IF(AL12&gt;=0,"Cumplió","No cumplió"),"")</f>
        <v/>
      </c>
      <c r="AL12" s="67" t="str">
        <f t="shared" ref="AL12:AL19" si="44">IF(AJ12="","",-IFERROR((AJ12/AI12)-1,0))</f>
        <v/>
      </c>
      <c r="AM12" s="65">
        <f>'PROYECCIÓN ER'!L11</f>
        <v>0</v>
      </c>
      <c r="AN12" s="24"/>
      <c r="AO12" s="66" t="str">
        <f t="shared" ref="AO12:AO19" si="45">IF(AN12&lt;&gt;"", IF(AP12&gt;=0,"Cumplió","No cumplió"),"")</f>
        <v/>
      </c>
      <c r="AP12" s="67" t="str">
        <f t="shared" ref="AP12:AP19" si="46">IF(AN12="","",-IFERROR((AN12/AM12)-1,0))</f>
        <v/>
      </c>
      <c r="AQ12" s="65">
        <f>'PROYECCIÓN ER'!M11</f>
        <v>0</v>
      </c>
      <c r="AR12" s="24"/>
      <c r="AS12" s="66" t="str">
        <f t="shared" ref="AS12:AS19" si="47">IF(AR12&lt;&gt;"", IF(AT12&gt;=0,"Cumplió","No cumplió"),"")</f>
        <v/>
      </c>
      <c r="AT12" s="67" t="str">
        <f t="shared" ref="AT12:AT19" si="48">IF(AR12="","",-IFERROR((AR12/AQ12)-1,0))</f>
        <v/>
      </c>
      <c r="AU12" s="65">
        <f>'PROYECCIÓN ER'!N11</f>
        <v>0</v>
      </c>
      <c r="AV12" s="24"/>
      <c r="AW12" s="66" t="str">
        <f t="shared" ref="AW12:AW19" si="49">IF(AV12&lt;&gt;"", IF(AX12&gt;=0,"Cumplió","No cumplió"),"")</f>
        <v/>
      </c>
      <c r="AX12" s="67" t="str">
        <f t="shared" ref="AX12:AX19" si="50">IF(AV12="","",-IFERROR((AV12/AU12)-1,0))</f>
        <v/>
      </c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 ht="15.75" customHeight="1">
      <c r="A13" s="1"/>
      <c r="B13" s="64" t="s">
        <v>20</v>
      </c>
      <c r="C13" s="65">
        <f>'PROYECCIÓN ER'!C12</f>
        <v>0</v>
      </c>
      <c r="D13" s="24"/>
      <c r="E13" s="66" t="str">
        <f t="shared" si="27"/>
        <v/>
      </c>
      <c r="F13" s="67" t="str">
        <f t="shared" si="28"/>
        <v/>
      </c>
      <c r="G13" s="65">
        <f>'PROYECCIÓN ER'!D12</f>
        <v>0</v>
      </c>
      <c r="H13" s="24"/>
      <c r="I13" s="66" t="str">
        <f t="shared" si="29"/>
        <v/>
      </c>
      <c r="J13" s="67" t="str">
        <f t="shared" si="30"/>
        <v/>
      </c>
      <c r="K13" s="65">
        <f>'PROYECCIÓN ER'!E12</f>
        <v>0</v>
      </c>
      <c r="L13" s="24"/>
      <c r="M13" s="66" t="str">
        <f t="shared" si="31"/>
        <v/>
      </c>
      <c r="N13" s="67" t="str">
        <f t="shared" si="32"/>
        <v/>
      </c>
      <c r="O13" s="65">
        <f>'PROYECCIÓN ER'!F12</f>
        <v>0</v>
      </c>
      <c r="P13" s="24"/>
      <c r="Q13" s="66" t="str">
        <f t="shared" si="33"/>
        <v/>
      </c>
      <c r="R13" s="67" t="str">
        <f t="shared" si="34"/>
        <v/>
      </c>
      <c r="S13" s="65">
        <f>'PROYECCIÓN ER'!G12</f>
        <v>0</v>
      </c>
      <c r="T13" s="24"/>
      <c r="U13" s="66" t="str">
        <f t="shared" si="35"/>
        <v/>
      </c>
      <c r="V13" s="67" t="str">
        <f t="shared" si="36"/>
        <v/>
      </c>
      <c r="W13" s="65">
        <f>'PROYECCIÓN ER'!H12</f>
        <v>0</v>
      </c>
      <c r="X13" s="24"/>
      <c r="Y13" s="66" t="str">
        <f t="shared" si="37"/>
        <v/>
      </c>
      <c r="Z13" s="67" t="str">
        <f t="shared" si="38"/>
        <v/>
      </c>
      <c r="AA13" s="65">
        <f>'PROYECCIÓN ER'!I12</f>
        <v>0</v>
      </c>
      <c r="AB13" s="24"/>
      <c r="AC13" s="66" t="str">
        <f t="shared" si="39"/>
        <v/>
      </c>
      <c r="AD13" s="67" t="str">
        <f t="shared" si="40"/>
        <v/>
      </c>
      <c r="AE13" s="65">
        <f>'PROYECCIÓN ER'!J12</f>
        <v>0</v>
      </c>
      <c r="AF13" s="24"/>
      <c r="AG13" s="66" t="str">
        <f t="shared" si="41"/>
        <v/>
      </c>
      <c r="AH13" s="67" t="str">
        <f t="shared" si="42"/>
        <v/>
      </c>
      <c r="AI13" s="65">
        <f>'PROYECCIÓN ER'!K12</f>
        <v>0</v>
      </c>
      <c r="AJ13" s="24"/>
      <c r="AK13" s="66" t="str">
        <f t="shared" si="43"/>
        <v/>
      </c>
      <c r="AL13" s="67" t="str">
        <f t="shared" si="44"/>
        <v/>
      </c>
      <c r="AM13" s="65">
        <f>'PROYECCIÓN ER'!L12</f>
        <v>0</v>
      </c>
      <c r="AN13" s="24"/>
      <c r="AO13" s="66" t="str">
        <f t="shared" si="45"/>
        <v/>
      </c>
      <c r="AP13" s="67" t="str">
        <f t="shared" si="46"/>
        <v/>
      </c>
      <c r="AQ13" s="65">
        <f>'PROYECCIÓN ER'!M12</f>
        <v>0</v>
      </c>
      <c r="AR13" s="24"/>
      <c r="AS13" s="66" t="str">
        <f t="shared" si="47"/>
        <v/>
      </c>
      <c r="AT13" s="67" t="str">
        <f t="shared" si="48"/>
        <v/>
      </c>
      <c r="AU13" s="65">
        <f>'PROYECCIÓN ER'!N12</f>
        <v>0</v>
      </c>
      <c r="AV13" s="24"/>
      <c r="AW13" s="66" t="str">
        <f t="shared" si="49"/>
        <v/>
      </c>
      <c r="AX13" s="67" t="str">
        <f t="shared" si="50"/>
        <v/>
      </c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15.75" customHeight="1">
      <c r="A14" s="1"/>
      <c r="B14" s="64" t="s">
        <v>21</v>
      </c>
      <c r="C14" s="65">
        <f>'PROYECCIÓN ER'!C13</f>
        <v>0</v>
      </c>
      <c r="D14" s="24"/>
      <c r="E14" s="66" t="str">
        <f t="shared" si="27"/>
        <v/>
      </c>
      <c r="F14" s="67" t="str">
        <f t="shared" si="28"/>
        <v/>
      </c>
      <c r="G14" s="65">
        <f>'PROYECCIÓN ER'!D13</f>
        <v>0</v>
      </c>
      <c r="H14" s="24"/>
      <c r="I14" s="66" t="str">
        <f t="shared" si="29"/>
        <v/>
      </c>
      <c r="J14" s="67" t="str">
        <f t="shared" si="30"/>
        <v/>
      </c>
      <c r="K14" s="65">
        <f>'PROYECCIÓN ER'!E13</f>
        <v>0</v>
      </c>
      <c r="L14" s="24"/>
      <c r="M14" s="66" t="str">
        <f t="shared" si="31"/>
        <v/>
      </c>
      <c r="N14" s="67" t="str">
        <f t="shared" si="32"/>
        <v/>
      </c>
      <c r="O14" s="65">
        <f>'PROYECCIÓN ER'!F13</f>
        <v>0</v>
      </c>
      <c r="P14" s="24"/>
      <c r="Q14" s="66" t="str">
        <f t="shared" si="33"/>
        <v/>
      </c>
      <c r="R14" s="67" t="str">
        <f t="shared" si="34"/>
        <v/>
      </c>
      <c r="S14" s="65">
        <f>'PROYECCIÓN ER'!G13</f>
        <v>0</v>
      </c>
      <c r="T14" s="24"/>
      <c r="U14" s="66" t="str">
        <f t="shared" si="35"/>
        <v/>
      </c>
      <c r="V14" s="67" t="str">
        <f t="shared" si="36"/>
        <v/>
      </c>
      <c r="W14" s="65">
        <f>'PROYECCIÓN ER'!H13</f>
        <v>0</v>
      </c>
      <c r="X14" s="24"/>
      <c r="Y14" s="66" t="str">
        <f t="shared" si="37"/>
        <v/>
      </c>
      <c r="Z14" s="67" t="str">
        <f t="shared" si="38"/>
        <v/>
      </c>
      <c r="AA14" s="65">
        <f>'PROYECCIÓN ER'!I13</f>
        <v>0</v>
      </c>
      <c r="AB14" s="24"/>
      <c r="AC14" s="66" t="str">
        <f t="shared" si="39"/>
        <v/>
      </c>
      <c r="AD14" s="67" t="str">
        <f t="shared" si="40"/>
        <v/>
      </c>
      <c r="AE14" s="65">
        <f>'PROYECCIÓN ER'!J13</f>
        <v>0</v>
      </c>
      <c r="AF14" s="24"/>
      <c r="AG14" s="66" t="str">
        <f t="shared" si="41"/>
        <v/>
      </c>
      <c r="AH14" s="67" t="str">
        <f t="shared" si="42"/>
        <v/>
      </c>
      <c r="AI14" s="65">
        <f>'PROYECCIÓN ER'!K13</f>
        <v>0</v>
      </c>
      <c r="AJ14" s="24"/>
      <c r="AK14" s="66" t="str">
        <f t="shared" si="43"/>
        <v/>
      </c>
      <c r="AL14" s="67" t="str">
        <f t="shared" si="44"/>
        <v/>
      </c>
      <c r="AM14" s="65">
        <f>'PROYECCIÓN ER'!L13</f>
        <v>0</v>
      </c>
      <c r="AN14" s="24"/>
      <c r="AO14" s="66" t="str">
        <f t="shared" si="45"/>
        <v/>
      </c>
      <c r="AP14" s="67" t="str">
        <f t="shared" si="46"/>
        <v/>
      </c>
      <c r="AQ14" s="65">
        <f>'PROYECCIÓN ER'!M13</f>
        <v>0</v>
      </c>
      <c r="AR14" s="24"/>
      <c r="AS14" s="66" t="str">
        <f t="shared" si="47"/>
        <v/>
      </c>
      <c r="AT14" s="67" t="str">
        <f t="shared" si="48"/>
        <v/>
      </c>
      <c r="AU14" s="65">
        <f>'PROYECCIÓN ER'!N13</f>
        <v>0</v>
      </c>
      <c r="AV14" s="24"/>
      <c r="AW14" s="66" t="str">
        <f t="shared" si="49"/>
        <v/>
      </c>
      <c r="AX14" s="67" t="str">
        <f t="shared" si="50"/>
        <v/>
      </c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ht="15.75" customHeight="1">
      <c r="A15" s="1"/>
      <c r="B15" s="64" t="s">
        <v>22</v>
      </c>
      <c r="C15" s="65">
        <f>'PROYECCIÓN ER'!C14</f>
        <v>0</v>
      </c>
      <c r="D15" s="24"/>
      <c r="E15" s="66" t="str">
        <f t="shared" si="27"/>
        <v/>
      </c>
      <c r="F15" s="67" t="str">
        <f t="shared" si="28"/>
        <v/>
      </c>
      <c r="G15" s="65">
        <f>'PROYECCIÓN ER'!D14</f>
        <v>0</v>
      </c>
      <c r="H15" s="24"/>
      <c r="I15" s="66" t="str">
        <f t="shared" si="29"/>
        <v/>
      </c>
      <c r="J15" s="67" t="str">
        <f t="shared" si="30"/>
        <v/>
      </c>
      <c r="K15" s="65">
        <f>'PROYECCIÓN ER'!E14</f>
        <v>0</v>
      </c>
      <c r="L15" s="24"/>
      <c r="M15" s="66" t="str">
        <f t="shared" si="31"/>
        <v/>
      </c>
      <c r="N15" s="67" t="str">
        <f t="shared" si="32"/>
        <v/>
      </c>
      <c r="O15" s="65">
        <f>'PROYECCIÓN ER'!F14</f>
        <v>0</v>
      </c>
      <c r="P15" s="24"/>
      <c r="Q15" s="66" t="str">
        <f t="shared" si="33"/>
        <v/>
      </c>
      <c r="R15" s="67" t="str">
        <f t="shared" si="34"/>
        <v/>
      </c>
      <c r="S15" s="65">
        <f>'PROYECCIÓN ER'!G14</f>
        <v>0</v>
      </c>
      <c r="T15" s="24"/>
      <c r="U15" s="66" t="str">
        <f t="shared" si="35"/>
        <v/>
      </c>
      <c r="V15" s="67" t="str">
        <f t="shared" si="36"/>
        <v/>
      </c>
      <c r="W15" s="65">
        <f>'PROYECCIÓN ER'!H14</f>
        <v>0</v>
      </c>
      <c r="X15" s="24"/>
      <c r="Y15" s="66" t="str">
        <f t="shared" si="37"/>
        <v/>
      </c>
      <c r="Z15" s="67" t="str">
        <f t="shared" si="38"/>
        <v/>
      </c>
      <c r="AA15" s="65">
        <f>'PROYECCIÓN ER'!I14</f>
        <v>0</v>
      </c>
      <c r="AB15" s="24"/>
      <c r="AC15" s="66" t="str">
        <f t="shared" si="39"/>
        <v/>
      </c>
      <c r="AD15" s="67" t="str">
        <f t="shared" si="40"/>
        <v/>
      </c>
      <c r="AE15" s="65">
        <f>'PROYECCIÓN ER'!J14</f>
        <v>0</v>
      </c>
      <c r="AF15" s="24"/>
      <c r="AG15" s="66" t="str">
        <f t="shared" si="41"/>
        <v/>
      </c>
      <c r="AH15" s="67" t="str">
        <f t="shared" si="42"/>
        <v/>
      </c>
      <c r="AI15" s="65">
        <f>'PROYECCIÓN ER'!K14</f>
        <v>0</v>
      </c>
      <c r="AJ15" s="24"/>
      <c r="AK15" s="66" t="str">
        <f t="shared" si="43"/>
        <v/>
      </c>
      <c r="AL15" s="67" t="str">
        <f t="shared" si="44"/>
        <v/>
      </c>
      <c r="AM15" s="65">
        <f>'PROYECCIÓN ER'!L14</f>
        <v>0</v>
      </c>
      <c r="AN15" s="24"/>
      <c r="AO15" s="66" t="str">
        <f t="shared" si="45"/>
        <v/>
      </c>
      <c r="AP15" s="67" t="str">
        <f t="shared" si="46"/>
        <v/>
      </c>
      <c r="AQ15" s="65">
        <f>'PROYECCIÓN ER'!M14</f>
        <v>0</v>
      </c>
      <c r="AR15" s="24"/>
      <c r="AS15" s="66" t="str">
        <f t="shared" si="47"/>
        <v/>
      </c>
      <c r="AT15" s="67" t="str">
        <f t="shared" si="48"/>
        <v/>
      </c>
      <c r="AU15" s="65">
        <f>'PROYECCIÓN ER'!N14</f>
        <v>0</v>
      </c>
      <c r="AV15" s="24"/>
      <c r="AW15" s="66" t="str">
        <f t="shared" si="49"/>
        <v/>
      </c>
      <c r="AX15" s="67" t="str">
        <f t="shared" si="50"/>
        <v/>
      </c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 ht="15.75" customHeight="1">
      <c r="A16" s="1"/>
      <c r="B16" s="64" t="s">
        <v>23</v>
      </c>
      <c r="C16" s="65">
        <f>'PROYECCIÓN ER'!C15</f>
        <v>0</v>
      </c>
      <c r="D16" s="24"/>
      <c r="E16" s="66" t="str">
        <f t="shared" si="27"/>
        <v/>
      </c>
      <c r="F16" s="67" t="str">
        <f t="shared" si="28"/>
        <v/>
      </c>
      <c r="G16" s="65">
        <f>'PROYECCIÓN ER'!D15</f>
        <v>0</v>
      </c>
      <c r="H16" s="24"/>
      <c r="I16" s="66" t="str">
        <f t="shared" si="29"/>
        <v/>
      </c>
      <c r="J16" s="67" t="str">
        <f t="shared" si="30"/>
        <v/>
      </c>
      <c r="K16" s="65">
        <f>'PROYECCIÓN ER'!E15</f>
        <v>0</v>
      </c>
      <c r="L16" s="24"/>
      <c r="M16" s="66" t="str">
        <f t="shared" si="31"/>
        <v/>
      </c>
      <c r="N16" s="67" t="str">
        <f t="shared" si="32"/>
        <v/>
      </c>
      <c r="O16" s="65">
        <f>'PROYECCIÓN ER'!F15</f>
        <v>0</v>
      </c>
      <c r="P16" s="24"/>
      <c r="Q16" s="66" t="str">
        <f t="shared" si="33"/>
        <v/>
      </c>
      <c r="R16" s="67" t="str">
        <f t="shared" si="34"/>
        <v/>
      </c>
      <c r="S16" s="65">
        <f>'PROYECCIÓN ER'!G15</f>
        <v>0</v>
      </c>
      <c r="T16" s="24"/>
      <c r="U16" s="66" t="str">
        <f t="shared" si="35"/>
        <v/>
      </c>
      <c r="V16" s="67" t="str">
        <f t="shared" si="36"/>
        <v/>
      </c>
      <c r="W16" s="65">
        <f>'PROYECCIÓN ER'!H15</f>
        <v>0</v>
      </c>
      <c r="X16" s="24"/>
      <c r="Y16" s="66" t="str">
        <f t="shared" si="37"/>
        <v/>
      </c>
      <c r="Z16" s="67" t="str">
        <f t="shared" si="38"/>
        <v/>
      </c>
      <c r="AA16" s="65">
        <f>'PROYECCIÓN ER'!I15</f>
        <v>0</v>
      </c>
      <c r="AB16" s="24"/>
      <c r="AC16" s="66" t="str">
        <f t="shared" si="39"/>
        <v/>
      </c>
      <c r="AD16" s="67" t="str">
        <f t="shared" si="40"/>
        <v/>
      </c>
      <c r="AE16" s="65">
        <f>'PROYECCIÓN ER'!J15</f>
        <v>0</v>
      </c>
      <c r="AF16" s="24"/>
      <c r="AG16" s="66" t="str">
        <f t="shared" si="41"/>
        <v/>
      </c>
      <c r="AH16" s="67" t="str">
        <f t="shared" si="42"/>
        <v/>
      </c>
      <c r="AI16" s="65">
        <f>'PROYECCIÓN ER'!K15</f>
        <v>0</v>
      </c>
      <c r="AJ16" s="24"/>
      <c r="AK16" s="66" t="str">
        <f t="shared" si="43"/>
        <v/>
      </c>
      <c r="AL16" s="67" t="str">
        <f t="shared" si="44"/>
        <v/>
      </c>
      <c r="AM16" s="65">
        <f>'PROYECCIÓN ER'!L15</f>
        <v>0</v>
      </c>
      <c r="AN16" s="24"/>
      <c r="AO16" s="66" t="str">
        <f t="shared" si="45"/>
        <v/>
      </c>
      <c r="AP16" s="67" t="str">
        <f t="shared" si="46"/>
        <v/>
      </c>
      <c r="AQ16" s="65">
        <f>'PROYECCIÓN ER'!M15</f>
        <v>0</v>
      </c>
      <c r="AR16" s="24"/>
      <c r="AS16" s="66" t="str">
        <f t="shared" si="47"/>
        <v/>
      </c>
      <c r="AT16" s="67" t="str">
        <f t="shared" si="48"/>
        <v/>
      </c>
      <c r="AU16" s="65">
        <f>'PROYECCIÓN ER'!N15</f>
        <v>0</v>
      </c>
      <c r="AV16" s="24"/>
      <c r="AW16" s="66" t="str">
        <f t="shared" si="49"/>
        <v/>
      </c>
      <c r="AX16" s="67" t="str">
        <f t="shared" si="50"/>
        <v/>
      </c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15.75" customHeight="1">
      <c r="A17" s="1"/>
      <c r="B17" s="64" t="s">
        <v>24</v>
      </c>
      <c r="C17" s="65">
        <f>'PROYECCIÓN ER'!C16</f>
        <v>0</v>
      </c>
      <c r="D17" s="24"/>
      <c r="E17" s="66" t="str">
        <f t="shared" si="27"/>
        <v/>
      </c>
      <c r="F17" s="67" t="str">
        <f t="shared" si="28"/>
        <v/>
      </c>
      <c r="G17" s="65">
        <f>'PROYECCIÓN ER'!D16</f>
        <v>0</v>
      </c>
      <c r="H17" s="24"/>
      <c r="I17" s="66" t="str">
        <f t="shared" si="29"/>
        <v/>
      </c>
      <c r="J17" s="67" t="str">
        <f t="shared" si="30"/>
        <v/>
      </c>
      <c r="K17" s="65">
        <f>'PROYECCIÓN ER'!E16</f>
        <v>0</v>
      </c>
      <c r="L17" s="24"/>
      <c r="M17" s="66" t="str">
        <f t="shared" si="31"/>
        <v/>
      </c>
      <c r="N17" s="67" t="str">
        <f t="shared" si="32"/>
        <v/>
      </c>
      <c r="O17" s="65">
        <f>'PROYECCIÓN ER'!F16</f>
        <v>0</v>
      </c>
      <c r="P17" s="24"/>
      <c r="Q17" s="66" t="str">
        <f t="shared" si="33"/>
        <v/>
      </c>
      <c r="R17" s="67" t="str">
        <f t="shared" si="34"/>
        <v/>
      </c>
      <c r="S17" s="65">
        <f>'PROYECCIÓN ER'!G16</f>
        <v>0</v>
      </c>
      <c r="T17" s="24"/>
      <c r="U17" s="66" t="str">
        <f t="shared" si="35"/>
        <v/>
      </c>
      <c r="V17" s="67" t="str">
        <f t="shared" si="36"/>
        <v/>
      </c>
      <c r="W17" s="65">
        <f>'PROYECCIÓN ER'!H16</f>
        <v>0</v>
      </c>
      <c r="X17" s="24"/>
      <c r="Y17" s="66" t="str">
        <f t="shared" si="37"/>
        <v/>
      </c>
      <c r="Z17" s="67" t="str">
        <f t="shared" si="38"/>
        <v/>
      </c>
      <c r="AA17" s="65">
        <f>'PROYECCIÓN ER'!I16</f>
        <v>0</v>
      </c>
      <c r="AB17" s="24"/>
      <c r="AC17" s="66" t="str">
        <f t="shared" si="39"/>
        <v/>
      </c>
      <c r="AD17" s="67" t="str">
        <f t="shared" si="40"/>
        <v/>
      </c>
      <c r="AE17" s="65">
        <f>'PROYECCIÓN ER'!J16</f>
        <v>0</v>
      </c>
      <c r="AF17" s="24"/>
      <c r="AG17" s="66" t="str">
        <f t="shared" si="41"/>
        <v/>
      </c>
      <c r="AH17" s="67" t="str">
        <f t="shared" si="42"/>
        <v/>
      </c>
      <c r="AI17" s="65">
        <f>'PROYECCIÓN ER'!K16</f>
        <v>0</v>
      </c>
      <c r="AJ17" s="24"/>
      <c r="AK17" s="66" t="str">
        <f t="shared" si="43"/>
        <v/>
      </c>
      <c r="AL17" s="67" t="str">
        <f t="shared" si="44"/>
        <v/>
      </c>
      <c r="AM17" s="65">
        <f>'PROYECCIÓN ER'!L16</f>
        <v>0</v>
      </c>
      <c r="AN17" s="24"/>
      <c r="AO17" s="66" t="str">
        <f t="shared" si="45"/>
        <v/>
      </c>
      <c r="AP17" s="67" t="str">
        <f t="shared" si="46"/>
        <v/>
      </c>
      <c r="AQ17" s="65">
        <f>'PROYECCIÓN ER'!M16</f>
        <v>0</v>
      </c>
      <c r="AR17" s="24"/>
      <c r="AS17" s="66" t="str">
        <f t="shared" si="47"/>
        <v/>
      </c>
      <c r="AT17" s="67" t="str">
        <f t="shared" si="48"/>
        <v/>
      </c>
      <c r="AU17" s="65">
        <f>'PROYECCIÓN ER'!N16</f>
        <v>0</v>
      </c>
      <c r="AV17" s="24"/>
      <c r="AW17" s="66" t="str">
        <f t="shared" si="49"/>
        <v/>
      </c>
      <c r="AX17" s="67" t="str">
        <f t="shared" si="50"/>
        <v/>
      </c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 ht="15.75" customHeight="1">
      <c r="A18" s="1"/>
      <c r="B18" s="68" t="s">
        <v>25</v>
      </c>
      <c r="C18" s="69">
        <f>'PROYECCIÓN ER'!C17</f>
        <v>0</v>
      </c>
      <c r="D18" s="27"/>
      <c r="E18" s="70" t="str">
        <f t="shared" si="27"/>
        <v/>
      </c>
      <c r="F18" s="71" t="str">
        <f t="shared" si="28"/>
        <v/>
      </c>
      <c r="G18" s="65">
        <f>'PROYECCIÓN ER'!D17</f>
        <v>0</v>
      </c>
      <c r="H18" s="27"/>
      <c r="I18" s="70" t="str">
        <f t="shared" si="29"/>
        <v/>
      </c>
      <c r="J18" s="71" t="str">
        <f t="shared" si="30"/>
        <v/>
      </c>
      <c r="K18" s="69">
        <f>'PROYECCIÓN ER'!E17</f>
        <v>0</v>
      </c>
      <c r="L18" s="27"/>
      <c r="M18" s="70" t="str">
        <f t="shared" si="31"/>
        <v/>
      </c>
      <c r="N18" s="71" t="str">
        <f t="shared" si="32"/>
        <v/>
      </c>
      <c r="O18" s="69">
        <f>'PROYECCIÓN ER'!F17</f>
        <v>0</v>
      </c>
      <c r="P18" s="27"/>
      <c r="Q18" s="70" t="str">
        <f t="shared" si="33"/>
        <v/>
      </c>
      <c r="R18" s="71" t="str">
        <f t="shared" si="34"/>
        <v/>
      </c>
      <c r="S18" s="69">
        <f>'PROYECCIÓN ER'!G17</f>
        <v>0</v>
      </c>
      <c r="T18" s="27"/>
      <c r="U18" s="70" t="str">
        <f t="shared" si="35"/>
        <v/>
      </c>
      <c r="V18" s="71" t="str">
        <f t="shared" si="36"/>
        <v/>
      </c>
      <c r="W18" s="69">
        <f>'PROYECCIÓN ER'!H17</f>
        <v>0</v>
      </c>
      <c r="X18" s="27"/>
      <c r="Y18" s="70" t="str">
        <f t="shared" si="37"/>
        <v/>
      </c>
      <c r="Z18" s="71" t="str">
        <f t="shared" si="38"/>
        <v/>
      </c>
      <c r="AA18" s="69">
        <f>'PROYECCIÓN ER'!I17</f>
        <v>0</v>
      </c>
      <c r="AB18" s="27"/>
      <c r="AC18" s="70" t="str">
        <f t="shared" si="39"/>
        <v/>
      </c>
      <c r="AD18" s="71" t="str">
        <f t="shared" si="40"/>
        <v/>
      </c>
      <c r="AE18" s="69">
        <f>'PROYECCIÓN ER'!J17</f>
        <v>0</v>
      </c>
      <c r="AF18" s="27"/>
      <c r="AG18" s="70" t="str">
        <f t="shared" si="41"/>
        <v/>
      </c>
      <c r="AH18" s="71" t="str">
        <f t="shared" si="42"/>
        <v/>
      </c>
      <c r="AI18" s="69">
        <f>'PROYECCIÓN ER'!K17</f>
        <v>0</v>
      </c>
      <c r="AJ18" s="27"/>
      <c r="AK18" s="70" t="str">
        <f t="shared" si="43"/>
        <v/>
      </c>
      <c r="AL18" s="71" t="str">
        <f t="shared" si="44"/>
        <v/>
      </c>
      <c r="AM18" s="69">
        <f>'PROYECCIÓN ER'!L17</f>
        <v>0</v>
      </c>
      <c r="AN18" s="27"/>
      <c r="AO18" s="70" t="str">
        <f t="shared" si="45"/>
        <v/>
      </c>
      <c r="AP18" s="71" t="str">
        <f t="shared" si="46"/>
        <v/>
      </c>
      <c r="AQ18" s="69">
        <f>'PROYECCIÓN ER'!M17</f>
        <v>0</v>
      </c>
      <c r="AR18" s="27"/>
      <c r="AS18" s="70" t="str">
        <f t="shared" si="47"/>
        <v/>
      </c>
      <c r="AT18" s="71" t="str">
        <f t="shared" si="48"/>
        <v/>
      </c>
      <c r="AU18" s="69">
        <f>'PROYECCIÓN ER'!N17</f>
        <v>0</v>
      </c>
      <c r="AV18" s="27"/>
      <c r="AW18" s="70" t="str">
        <f t="shared" si="49"/>
        <v/>
      </c>
      <c r="AX18" s="71" t="str">
        <f t="shared" si="50"/>
        <v/>
      </c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 ht="15.75" customHeight="1">
      <c r="A19" s="1"/>
      <c r="B19" s="68" t="s">
        <v>26</v>
      </c>
      <c r="C19" s="69">
        <f>'PROYECCIÓN ER'!C18</f>
        <v>0</v>
      </c>
      <c r="D19" s="27"/>
      <c r="E19" s="70" t="str">
        <f t="shared" si="27"/>
        <v/>
      </c>
      <c r="F19" s="71" t="str">
        <f t="shared" si="28"/>
        <v/>
      </c>
      <c r="G19" s="65">
        <f>'PROYECCIÓN ER'!D18</f>
        <v>0</v>
      </c>
      <c r="H19" s="27"/>
      <c r="I19" s="70" t="str">
        <f t="shared" si="29"/>
        <v/>
      </c>
      <c r="J19" s="71" t="str">
        <f t="shared" si="30"/>
        <v/>
      </c>
      <c r="K19" s="69">
        <f>'PROYECCIÓN ER'!E18</f>
        <v>0</v>
      </c>
      <c r="L19" s="27"/>
      <c r="M19" s="70" t="str">
        <f t="shared" si="31"/>
        <v/>
      </c>
      <c r="N19" s="71" t="str">
        <f t="shared" si="32"/>
        <v/>
      </c>
      <c r="O19" s="69">
        <f>'PROYECCIÓN ER'!F18</f>
        <v>0</v>
      </c>
      <c r="P19" s="27"/>
      <c r="Q19" s="70" t="str">
        <f t="shared" si="33"/>
        <v/>
      </c>
      <c r="R19" s="71" t="str">
        <f t="shared" si="34"/>
        <v/>
      </c>
      <c r="S19" s="69">
        <f>'PROYECCIÓN ER'!G18</f>
        <v>0</v>
      </c>
      <c r="T19" s="27"/>
      <c r="U19" s="70" t="str">
        <f t="shared" si="35"/>
        <v/>
      </c>
      <c r="V19" s="71" t="str">
        <f t="shared" si="36"/>
        <v/>
      </c>
      <c r="W19" s="69">
        <f>'PROYECCIÓN ER'!H18</f>
        <v>0</v>
      </c>
      <c r="X19" s="27"/>
      <c r="Y19" s="70" t="str">
        <f t="shared" si="37"/>
        <v/>
      </c>
      <c r="Z19" s="71" t="str">
        <f t="shared" si="38"/>
        <v/>
      </c>
      <c r="AA19" s="69">
        <f>'PROYECCIÓN ER'!I18</f>
        <v>0</v>
      </c>
      <c r="AB19" s="27"/>
      <c r="AC19" s="70" t="str">
        <f t="shared" si="39"/>
        <v/>
      </c>
      <c r="AD19" s="71" t="str">
        <f t="shared" si="40"/>
        <v/>
      </c>
      <c r="AE19" s="69">
        <f>'PROYECCIÓN ER'!J18</f>
        <v>0</v>
      </c>
      <c r="AF19" s="27"/>
      <c r="AG19" s="70" t="str">
        <f t="shared" si="41"/>
        <v/>
      </c>
      <c r="AH19" s="71" t="str">
        <f t="shared" si="42"/>
        <v/>
      </c>
      <c r="AI19" s="69">
        <f>'PROYECCIÓN ER'!K18</f>
        <v>0</v>
      </c>
      <c r="AJ19" s="27"/>
      <c r="AK19" s="70" t="str">
        <f t="shared" si="43"/>
        <v/>
      </c>
      <c r="AL19" s="71" t="str">
        <f t="shared" si="44"/>
        <v/>
      </c>
      <c r="AM19" s="69">
        <f>'PROYECCIÓN ER'!L18</f>
        <v>0</v>
      </c>
      <c r="AN19" s="27"/>
      <c r="AO19" s="70" t="str">
        <f t="shared" si="45"/>
        <v/>
      </c>
      <c r="AP19" s="71" t="str">
        <f t="shared" si="46"/>
        <v/>
      </c>
      <c r="AQ19" s="69">
        <f>'PROYECCIÓN ER'!M18</f>
        <v>0</v>
      </c>
      <c r="AR19" s="27"/>
      <c r="AS19" s="70" t="str">
        <f t="shared" si="47"/>
        <v/>
      </c>
      <c r="AT19" s="71" t="str">
        <f t="shared" si="48"/>
        <v/>
      </c>
      <c r="AU19" s="69">
        <f>'PROYECCIÓN ER'!N18</f>
        <v>0</v>
      </c>
      <c r="AV19" s="27"/>
      <c r="AW19" s="70" t="str">
        <f t="shared" si="49"/>
        <v/>
      </c>
      <c r="AX19" s="71" t="str">
        <f t="shared" si="50"/>
        <v/>
      </c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ht="15.75" customHeight="1">
      <c r="A20" s="1"/>
      <c r="B20" s="54" t="s">
        <v>27</v>
      </c>
      <c r="C20" s="55">
        <f>'PROYECCIÓN ER'!C19</f>
        <v>0</v>
      </c>
      <c r="D20" s="19">
        <f>D9-D11</f>
        <v>0</v>
      </c>
      <c r="E20" s="57" t="str">
        <f>IF(D20=0,"", IF(D20&lt;&gt;"", IF(F20&gt;=0,"Cumplió","No cumplió"),""))</f>
        <v/>
      </c>
      <c r="F20" s="58" t="str">
        <f>IF(D20=0,"", IFERROR((D20/C20)-1,0))</f>
        <v/>
      </c>
      <c r="G20" s="55">
        <f t="shared" ref="G20:H20" si="51">G9-G11</f>
        <v>0</v>
      </c>
      <c r="H20" s="19">
        <f t="shared" si="51"/>
        <v>0</v>
      </c>
      <c r="I20" s="57" t="str">
        <f>IF(H20=0,"", IF(H20&lt;&gt;"", IF(J20&gt;=0,"Cumplió","No cumplió"),""))</f>
        <v/>
      </c>
      <c r="J20" s="58" t="str">
        <f>IF(H20=0,"", IFERROR((H20/G20)-1,0))</f>
        <v/>
      </c>
      <c r="K20" s="55">
        <f>'PROYECCIÓN ER'!E19</f>
        <v>0</v>
      </c>
      <c r="L20" s="19">
        <f>L9-L11</f>
        <v>0</v>
      </c>
      <c r="M20" s="57" t="str">
        <f>IF(L20=0,"", IF(L20&lt;&gt;"", IF(N20&gt;=0,"Cumplió","No cumplió"),""))</f>
        <v/>
      </c>
      <c r="N20" s="58" t="str">
        <f>IF(L20=0,"", IFERROR((L20/K20)-1,0))</f>
        <v/>
      </c>
      <c r="O20" s="55">
        <f>'PROYECCIÓN ER'!F19</f>
        <v>0</v>
      </c>
      <c r="P20" s="19">
        <f>P9-P11</f>
        <v>0</v>
      </c>
      <c r="Q20" s="57" t="str">
        <f>IF(P20=0,"", IF(P20&lt;&gt;"", IF(R20&gt;=0,"Cumplió","No cumplió"),""))</f>
        <v/>
      </c>
      <c r="R20" s="58" t="str">
        <f>IF(P20=0,"", IFERROR((P20/O20)-1,0))</f>
        <v/>
      </c>
      <c r="S20" s="55">
        <f>'PROYECCIÓN ER'!G19</f>
        <v>0</v>
      </c>
      <c r="T20" s="19">
        <f>T9-T11</f>
        <v>0</v>
      </c>
      <c r="U20" s="57" t="str">
        <f>IF(T20=0,"", IF(T20&lt;&gt;"", IF(V20&gt;=0,"Cumplió","No cumplió"),""))</f>
        <v/>
      </c>
      <c r="V20" s="58" t="str">
        <f>IF(T20=0,"", IFERROR((T20/S20)-1,0))</f>
        <v/>
      </c>
      <c r="W20" s="55">
        <f>'PROYECCIÓN ER'!H19</f>
        <v>0</v>
      </c>
      <c r="X20" s="19">
        <f>X9-X11</f>
        <v>0</v>
      </c>
      <c r="Y20" s="57" t="str">
        <f>IF(X20=0,"", IF(X20&lt;&gt;"", IF(Z20&gt;=0,"Cumplió","No cumplió"),""))</f>
        <v/>
      </c>
      <c r="Z20" s="58" t="str">
        <f>IF(X20=0,"", IFERROR((X20/W20)-1,0))</f>
        <v/>
      </c>
      <c r="AA20" s="55">
        <f>'PROYECCIÓN ER'!I19</f>
        <v>0</v>
      </c>
      <c r="AB20" s="19">
        <f>AB9-AB11</f>
        <v>0</v>
      </c>
      <c r="AC20" s="57" t="str">
        <f>IF(AB20=0,"", IF(AB20&lt;&gt;"", IF(AD20&gt;=0,"Cumplió","No cumplió"),""))</f>
        <v/>
      </c>
      <c r="AD20" s="58" t="str">
        <f>IF(AB20=0,"", IFERROR((AB20/AA20)-1,0))</f>
        <v/>
      </c>
      <c r="AE20" s="55">
        <f>'PROYECCIÓN ER'!J19</f>
        <v>0</v>
      </c>
      <c r="AF20" s="19">
        <f>AF9-AF11</f>
        <v>0</v>
      </c>
      <c r="AG20" s="57" t="str">
        <f>IF(AF20=0,"", IF(AF20&lt;&gt;"", IF(AH20&gt;=0,"Cumplió","No cumplió"),""))</f>
        <v/>
      </c>
      <c r="AH20" s="58" t="str">
        <f>IF(AF20=0,"", IFERROR((AF20/AE20)-1,0))</f>
        <v/>
      </c>
      <c r="AI20" s="55">
        <f>'PROYECCIÓN ER'!K19</f>
        <v>0</v>
      </c>
      <c r="AJ20" s="19">
        <f>AJ9-AJ11</f>
        <v>0</v>
      </c>
      <c r="AK20" s="57" t="str">
        <f>IF(AJ20=0,"", IF(AJ20&lt;&gt;"", IF(AL20&gt;=0,"Cumplió","No cumplió"),""))</f>
        <v/>
      </c>
      <c r="AL20" s="58" t="str">
        <f>IF(AJ20=0,"", IFERROR((AJ20/AI20)-1,0))</f>
        <v/>
      </c>
      <c r="AM20" s="55">
        <f>'PROYECCIÓN ER'!L19</f>
        <v>0</v>
      </c>
      <c r="AN20" s="19">
        <f>AN9-AN11</f>
        <v>0</v>
      </c>
      <c r="AO20" s="57" t="str">
        <f>IF(AN20=0,"", IF(AN20&lt;&gt;"", IF(AP20&gt;=0,"Cumplió","No cumplió"),""))</f>
        <v/>
      </c>
      <c r="AP20" s="58" t="str">
        <f>IF(AN20=0,"", IFERROR((AN20/AM20)-1,0))</f>
        <v/>
      </c>
      <c r="AQ20" s="55">
        <f>'PROYECCIÓN ER'!M19</f>
        <v>0</v>
      </c>
      <c r="AR20" s="19">
        <f>AR9-AR11</f>
        <v>0</v>
      </c>
      <c r="AS20" s="57" t="str">
        <f>IF(AR20=0,"", IF(AR20&lt;&gt;"", IF(AT20&gt;=0,"Cumplió","No cumplió"),""))</f>
        <v/>
      </c>
      <c r="AT20" s="58" t="str">
        <f>IF(AR20=0,"", IFERROR((AR20/AQ20)-1,0))</f>
        <v/>
      </c>
      <c r="AU20" s="55">
        <f>'PROYECCIÓN ER'!N19</f>
        <v>0</v>
      </c>
      <c r="AV20" s="19">
        <f>AV9-AV11</f>
        <v>0</v>
      </c>
      <c r="AW20" s="57" t="str">
        <f>IF(AV20=0,"", IF(AV20&lt;&gt;"", IF(AX20&gt;=0,"Cumplió","No cumplió"),""))</f>
        <v/>
      </c>
      <c r="AX20" s="58" t="str">
        <f>IF(AV20=0,"", IFERROR((AV20/AU20)-1,0))</f>
        <v/>
      </c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ht="15.75" customHeight="1">
      <c r="A21" s="1"/>
      <c r="B21" s="1"/>
      <c r="C21" s="59">
        <f>'PROYECCIÓN ER'!C20</f>
        <v>0</v>
      </c>
      <c r="D21" s="1"/>
      <c r="E21" s="60"/>
      <c r="F21" s="61"/>
      <c r="G21" s="59"/>
      <c r="H21" s="1"/>
      <c r="I21" s="60"/>
      <c r="J21" s="61"/>
      <c r="K21" s="59">
        <f>'PROYECCIÓN ER'!E20</f>
        <v>0</v>
      </c>
      <c r="L21" s="1"/>
      <c r="M21" s="60"/>
      <c r="N21" s="61"/>
      <c r="O21" s="59">
        <f>'PROYECCIÓN ER'!F20</f>
        <v>0</v>
      </c>
      <c r="P21" s="1"/>
      <c r="Q21" s="60"/>
      <c r="R21" s="61"/>
      <c r="S21" s="59">
        <f>'PROYECCIÓN ER'!G20</f>
        <v>0</v>
      </c>
      <c r="T21" s="1"/>
      <c r="U21" s="60"/>
      <c r="V21" s="61"/>
      <c r="W21" s="59">
        <f>'PROYECCIÓN ER'!H20</f>
        <v>0</v>
      </c>
      <c r="X21" s="1"/>
      <c r="Y21" s="60"/>
      <c r="Z21" s="61"/>
      <c r="AA21" s="59">
        <f>'PROYECCIÓN ER'!I20</f>
        <v>0</v>
      </c>
      <c r="AB21" s="1"/>
      <c r="AC21" s="60"/>
      <c r="AD21" s="61"/>
      <c r="AE21" s="59">
        <f>'PROYECCIÓN ER'!J20</f>
        <v>0</v>
      </c>
      <c r="AF21" s="1"/>
      <c r="AG21" s="60"/>
      <c r="AH21" s="61"/>
      <c r="AI21" s="59">
        <f>'PROYECCIÓN ER'!K20</f>
        <v>0</v>
      </c>
      <c r="AJ21" s="1"/>
      <c r="AK21" s="60"/>
      <c r="AL21" s="61"/>
      <c r="AM21" s="59">
        <f>'PROYECCIÓN ER'!L20</f>
        <v>0</v>
      </c>
      <c r="AN21" s="1"/>
      <c r="AO21" s="60"/>
      <c r="AP21" s="61"/>
      <c r="AQ21" s="59">
        <f>'PROYECCIÓN ER'!M20</f>
        <v>0</v>
      </c>
      <c r="AR21" s="1"/>
      <c r="AS21" s="60"/>
      <c r="AT21" s="61"/>
      <c r="AU21" s="59">
        <f>'PROYECCIÓN ER'!N20</f>
        <v>0</v>
      </c>
      <c r="AV21" s="1"/>
      <c r="AW21" s="60"/>
      <c r="AX21" s="6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 ht="15.75" customHeight="1">
      <c r="A22" s="1"/>
      <c r="B22" s="62" t="s">
        <v>28</v>
      </c>
      <c r="C22" s="63">
        <f>'PROYECCIÓN ER'!C21</f>
        <v>0</v>
      </c>
      <c r="D22" s="22">
        <f>SUM(D23:D26)</f>
        <v>0</v>
      </c>
      <c r="E22" s="43" t="str">
        <f>IF(D22=0,"", IF(D22&lt;&gt;"", IF(F22&gt;=0,"Cumplió","No cumplió"),""))</f>
        <v/>
      </c>
      <c r="F22" s="44" t="str">
        <f>IF(D22=0,"", IFERROR((D22/C22)-1,0))</f>
        <v/>
      </c>
      <c r="G22" s="63">
        <f t="shared" ref="G22:H22" si="52">SUM(G23:G26)</f>
        <v>0</v>
      </c>
      <c r="H22" s="22">
        <f t="shared" si="52"/>
        <v>0</v>
      </c>
      <c r="I22" s="43" t="str">
        <f>IF(H22=0,"", IF(H22&lt;&gt;"", IF(J22&gt;=0,"Cumplió","No cumplió"),""))</f>
        <v/>
      </c>
      <c r="J22" s="44" t="str">
        <f>IF(H22=0,"", IFERROR((H22/G22)-1,0))</f>
        <v/>
      </c>
      <c r="K22" s="63">
        <f>'PROYECCIÓN ER'!E21</f>
        <v>0</v>
      </c>
      <c r="L22" s="22">
        <f>SUM(L23:L26)</f>
        <v>0</v>
      </c>
      <c r="M22" s="43" t="str">
        <f>IF(L22=0,"", IF(L22&lt;&gt;"", IF(N22&gt;=0,"Cumplió","No cumplió"),""))</f>
        <v/>
      </c>
      <c r="N22" s="44" t="str">
        <f>IF(L22=0,"", IFERROR((L22/K22)-1,0))</f>
        <v/>
      </c>
      <c r="O22" s="63">
        <f>'PROYECCIÓN ER'!F21</f>
        <v>0</v>
      </c>
      <c r="P22" s="22">
        <f>SUM(P23:P26)</f>
        <v>0</v>
      </c>
      <c r="Q22" s="43" t="str">
        <f>IF(P22=0,"", IF(P22&lt;&gt;"", IF(R22&gt;=0,"Cumplió","No cumplió"),""))</f>
        <v/>
      </c>
      <c r="R22" s="44" t="str">
        <f>IF(P22=0,"", IFERROR((P22/O22)-1,0))</f>
        <v/>
      </c>
      <c r="S22" s="63">
        <f>'PROYECCIÓN ER'!G21</f>
        <v>0</v>
      </c>
      <c r="T22" s="22">
        <f>SUM(T23:T26)</f>
        <v>0</v>
      </c>
      <c r="U22" s="43" t="str">
        <f>IF(T22=0,"", IF(T22&lt;&gt;"", IF(V22&gt;=0,"Cumplió","No cumplió"),""))</f>
        <v/>
      </c>
      <c r="V22" s="44" t="str">
        <f>IF(T22=0,"", IFERROR((T22/S22)-1,0))</f>
        <v/>
      </c>
      <c r="W22" s="63">
        <f>'PROYECCIÓN ER'!H21</f>
        <v>0</v>
      </c>
      <c r="X22" s="22">
        <f>SUM(X23:X26)</f>
        <v>0</v>
      </c>
      <c r="Y22" s="43" t="str">
        <f>IF(X22=0,"", IF(X22&lt;&gt;"", IF(Z22&gt;=0,"Cumplió","No cumplió"),""))</f>
        <v/>
      </c>
      <c r="Z22" s="44" t="str">
        <f>IF(X22=0,"", IFERROR((X22/W22)-1,0))</f>
        <v/>
      </c>
      <c r="AA22" s="63">
        <f>'PROYECCIÓN ER'!I21</f>
        <v>0</v>
      </c>
      <c r="AB22" s="22">
        <f>SUM(AB23:AB26)</f>
        <v>0</v>
      </c>
      <c r="AC22" s="43" t="str">
        <f>IF(AB22=0,"", IF(AB22&lt;&gt;"", IF(AD22&gt;=0,"Cumplió","No cumplió"),""))</f>
        <v/>
      </c>
      <c r="AD22" s="44" t="str">
        <f>IF(AB22=0,"", IFERROR((AB22/AA22)-1,0))</f>
        <v/>
      </c>
      <c r="AE22" s="63">
        <f>'PROYECCIÓN ER'!J21</f>
        <v>0</v>
      </c>
      <c r="AF22" s="22">
        <f>SUM(AF23:AF26)</f>
        <v>0</v>
      </c>
      <c r="AG22" s="43" t="str">
        <f>IF(AF22=0,"", IF(AF22&lt;&gt;"", IF(AH22&gt;=0,"Cumplió","No cumplió"),""))</f>
        <v/>
      </c>
      <c r="AH22" s="44" t="str">
        <f>IF(AF22=0,"", IFERROR((AF22/AE22)-1,0))</f>
        <v/>
      </c>
      <c r="AI22" s="63">
        <f>'PROYECCIÓN ER'!K21</f>
        <v>0</v>
      </c>
      <c r="AJ22" s="22">
        <f>SUM(AJ23:AJ26)</f>
        <v>0</v>
      </c>
      <c r="AK22" s="43" t="str">
        <f>IF(AJ22=0,"", IF(AJ22&lt;&gt;"", IF(AL22&gt;=0,"Cumplió","No cumplió"),""))</f>
        <v/>
      </c>
      <c r="AL22" s="44" t="str">
        <f>IF(AJ22=0,"", IFERROR((AJ22/AI22)-1,0))</f>
        <v/>
      </c>
      <c r="AM22" s="63">
        <f>'PROYECCIÓN ER'!L21</f>
        <v>0</v>
      </c>
      <c r="AN22" s="22">
        <f>SUM(AN23:AN26)</f>
        <v>0</v>
      </c>
      <c r="AO22" s="43" t="str">
        <f>IF(AN22=0,"", IF(AN22&lt;&gt;"", IF(AP22&gt;=0,"Cumplió","No cumplió"),""))</f>
        <v/>
      </c>
      <c r="AP22" s="44" t="str">
        <f>IF(AN22=0,"", IFERROR((AN22/AM22)-1,0))</f>
        <v/>
      </c>
      <c r="AQ22" s="63">
        <f>'PROYECCIÓN ER'!M21</f>
        <v>0</v>
      </c>
      <c r="AR22" s="22">
        <f>SUM(AR23:AR26)</f>
        <v>0</v>
      </c>
      <c r="AS22" s="43" t="str">
        <f>IF(AR22=0,"", IF(AR22&lt;&gt;"", IF(AT22&gt;=0,"Cumplió","No cumplió"),""))</f>
        <v/>
      </c>
      <c r="AT22" s="44" t="str">
        <f>IF(AR22=0,"", IFERROR((AR22/AQ22)-1,0))</f>
        <v/>
      </c>
      <c r="AU22" s="63">
        <f>'PROYECCIÓN ER'!N21</f>
        <v>0</v>
      </c>
      <c r="AV22" s="22">
        <f>SUM(AV23:AV26)</f>
        <v>0</v>
      </c>
      <c r="AW22" s="43" t="str">
        <f>IF(AV22=0,"", IF(AV22&lt;&gt;"", IF(AX22&gt;=0,"Cumplió","No cumplió"),""))</f>
        <v/>
      </c>
      <c r="AX22" s="44" t="str">
        <f>IF(AV22=0,"", IFERROR((AV22/AU22)-1,0))</f>
        <v/>
      </c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 ht="15.75" customHeight="1">
      <c r="A23" s="1"/>
      <c r="B23" s="64" t="s">
        <v>29</v>
      </c>
      <c r="C23" s="65">
        <f>'PROYECCIÓN ER'!C22</f>
        <v>0</v>
      </c>
      <c r="D23" s="24"/>
      <c r="E23" s="66" t="str">
        <f t="shared" ref="E23:E26" si="53">IF(D23&lt;&gt;"", IF(F23&gt;=0,"Cumplió","No cumplió"),"")</f>
        <v/>
      </c>
      <c r="F23" s="67" t="str">
        <f t="shared" ref="F23:F26" si="54">IF(D23="","",-IFERROR((D23/C23)-1,0))</f>
        <v/>
      </c>
      <c r="G23" s="65">
        <f>'PROYECCIÓN ER'!D22</f>
        <v>0</v>
      </c>
      <c r="H23" s="24"/>
      <c r="I23" s="66" t="str">
        <f t="shared" ref="I23:I26" si="55">IF(H23&lt;&gt;"", IF(J23&gt;=0,"Cumplió","No cumplió"),"")</f>
        <v/>
      </c>
      <c r="J23" s="67" t="str">
        <f t="shared" ref="J23:J26" si="56">IF(H23="","",-IFERROR((H23/G23)-1,0))</f>
        <v/>
      </c>
      <c r="K23" s="65">
        <f>'PROYECCIÓN ER'!E22</f>
        <v>0</v>
      </c>
      <c r="L23" s="24"/>
      <c r="M23" s="66" t="str">
        <f t="shared" ref="M23:M26" si="57">IF(L23&lt;&gt;"", IF(N23&gt;=0,"Cumplió","No cumplió"),"")</f>
        <v/>
      </c>
      <c r="N23" s="67" t="str">
        <f t="shared" ref="N23:N26" si="58">IF(L23="","",-IFERROR((L23/K23)-1,0))</f>
        <v/>
      </c>
      <c r="O23" s="65">
        <f>'PROYECCIÓN ER'!F22</f>
        <v>0</v>
      </c>
      <c r="P23" s="24"/>
      <c r="Q23" s="66" t="str">
        <f t="shared" ref="Q23:Q26" si="59">IF(P23&lt;&gt;"", IF(R23&gt;=0,"Cumplió","No cumplió"),"")</f>
        <v/>
      </c>
      <c r="R23" s="67" t="str">
        <f t="shared" ref="R23:R26" si="60">IF(P23="","",-IFERROR((P23/O23)-1,0))</f>
        <v/>
      </c>
      <c r="S23" s="65">
        <f>'PROYECCIÓN ER'!G22</f>
        <v>0</v>
      </c>
      <c r="T23" s="24"/>
      <c r="U23" s="66" t="str">
        <f t="shared" ref="U23:U26" si="61">IF(T23&lt;&gt;"", IF(V23&gt;=0,"Cumplió","No cumplió"),"")</f>
        <v/>
      </c>
      <c r="V23" s="67" t="str">
        <f t="shared" ref="V23:V26" si="62">IF(T23="","",-IFERROR((T23/S23)-1,0))</f>
        <v/>
      </c>
      <c r="W23" s="65">
        <f>'PROYECCIÓN ER'!H22</f>
        <v>0</v>
      </c>
      <c r="X23" s="24"/>
      <c r="Y23" s="66" t="str">
        <f t="shared" ref="Y23:Y26" si="63">IF(X23&lt;&gt;"", IF(Z23&gt;=0,"Cumplió","No cumplió"),"")</f>
        <v/>
      </c>
      <c r="Z23" s="67" t="str">
        <f t="shared" ref="Z23:Z26" si="64">IF(X23="","",-IFERROR((X23/W23)-1,0))</f>
        <v/>
      </c>
      <c r="AA23" s="65">
        <f>'PROYECCIÓN ER'!I22</f>
        <v>0</v>
      </c>
      <c r="AB23" s="24"/>
      <c r="AC23" s="66" t="str">
        <f t="shared" ref="AC23:AC26" si="65">IF(AB23&lt;&gt;"", IF(AD23&gt;=0,"Cumplió","No cumplió"),"")</f>
        <v/>
      </c>
      <c r="AD23" s="67" t="str">
        <f t="shared" ref="AD23:AD26" si="66">IF(AB23="","",-IFERROR((AB23/AA23)-1,0))</f>
        <v/>
      </c>
      <c r="AE23" s="65">
        <f>'PROYECCIÓN ER'!J22</f>
        <v>0</v>
      </c>
      <c r="AF23" s="24"/>
      <c r="AG23" s="66" t="str">
        <f t="shared" ref="AG23:AG26" si="67">IF(AF23&lt;&gt;"", IF(AH23&gt;=0,"Cumplió","No cumplió"),"")</f>
        <v/>
      </c>
      <c r="AH23" s="67" t="str">
        <f t="shared" ref="AH23:AH26" si="68">IF(AF23="","",-IFERROR((AF23/AE23)-1,0))</f>
        <v/>
      </c>
      <c r="AI23" s="65">
        <f>'PROYECCIÓN ER'!K22</f>
        <v>0</v>
      </c>
      <c r="AJ23" s="24"/>
      <c r="AK23" s="66" t="str">
        <f t="shared" ref="AK23:AK26" si="69">IF(AJ23&lt;&gt;"", IF(AL23&gt;=0,"Cumplió","No cumplió"),"")</f>
        <v/>
      </c>
      <c r="AL23" s="67" t="str">
        <f t="shared" ref="AL23:AL26" si="70">IF(AJ23="","",-IFERROR((AJ23/AI23)-1,0))</f>
        <v/>
      </c>
      <c r="AM23" s="65">
        <f>'PROYECCIÓN ER'!L22</f>
        <v>0</v>
      </c>
      <c r="AN23" s="24"/>
      <c r="AO23" s="66" t="str">
        <f t="shared" ref="AO23:AO26" si="71">IF(AN23&lt;&gt;"", IF(AP23&gt;=0,"Cumplió","No cumplió"),"")</f>
        <v/>
      </c>
      <c r="AP23" s="67" t="str">
        <f t="shared" ref="AP23:AP26" si="72">IF(AN23="","",-IFERROR((AN23/AM23)-1,0))</f>
        <v/>
      </c>
      <c r="AQ23" s="65">
        <f>'PROYECCIÓN ER'!M22</f>
        <v>0</v>
      </c>
      <c r="AR23" s="24"/>
      <c r="AS23" s="66" t="str">
        <f t="shared" ref="AS23:AS26" si="73">IF(AR23&lt;&gt;"", IF(AT23&gt;=0,"Cumplió","No cumplió"),"")</f>
        <v/>
      </c>
      <c r="AT23" s="67" t="str">
        <f t="shared" ref="AT23:AT26" si="74">IF(AR23="","",-IFERROR((AR23/AQ23)-1,0))</f>
        <v/>
      </c>
      <c r="AU23" s="65">
        <f>'PROYECCIÓN ER'!N22</f>
        <v>0</v>
      </c>
      <c r="AV23" s="24"/>
      <c r="AW23" s="66" t="str">
        <f t="shared" ref="AW23:AW26" si="75">IF(AV23&lt;&gt;"", IF(AX23&gt;=0,"Cumplió","No cumplió"),"")</f>
        <v/>
      </c>
      <c r="AX23" s="67" t="str">
        <f t="shared" ref="AX23:AX26" si="76">IF(AV23="","",-IFERROR((AV23/AU23)-1,0))</f>
        <v/>
      </c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4" spans="1:62" ht="15.75" customHeight="1">
      <c r="A24" s="1"/>
      <c r="B24" s="64" t="s">
        <v>30</v>
      </c>
      <c r="C24" s="65">
        <f>'PROYECCIÓN ER'!C23</f>
        <v>0</v>
      </c>
      <c r="D24" s="24"/>
      <c r="E24" s="66" t="str">
        <f t="shared" si="53"/>
        <v/>
      </c>
      <c r="F24" s="67" t="str">
        <f t="shared" si="54"/>
        <v/>
      </c>
      <c r="G24" s="65">
        <f>'PROYECCIÓN ER'!D23</f>
        <v>0</v>
      </c>
      <c r="H24" s="24"/>
      <c r="I24" s="66" t="str">
        <f t="shared" si="55"/>
        <v/>
      </c>
      <c r="J24" s="67" t="str">
        <f t="shared" si="56"/>
        <v/>
      </c>
      <c r="K24" s="65">
        <f>'PROYECCIÓN ER'!E23</f>
        <v>0</v>
      </c>
      <c r="L24" s="24"/>
      <c r="M24" s="66" t="str">
        <f t="shared" si="57"/>
        <v/>
      </c>
      <c r="N24" s="67" t="str">
        <f t="shared" si="58"/>
        <v/>
      </c>
      <c r="O24" s="65">
        <f>'PROYECCIÓN ER'!F23</f>
        <v>0</v>
      </c>
      <c r="P24" s="24"/>
      <c r="Q24" s="66" t="str">
        <f t="shared" si="59"/>
        <v/>
      </c>
      <c r="R24" s="67" t="str">
        <f t="shared" si="60"/>
        <v/>
      </c>
      <c r="S24" s="65">
        <f>'PROYECCIÓN ER'!G23</f>
        <v>0</v>
      </c>
      <c r="T24" s="24"/>
      <c r="U24" s="66" t="str">
        <f t="shared" si="61"/>
        <v/>
      </c>
      <c r="V24" s="67" t="str">
        <f t="shared" si="62"/>
        <v/>
      </c>
      <c r="W24" s="65">
        <f>'PROYECCIÓN ER'!H23</f>
        <v>0</v>
      </c>
      <c r="X24" s="24"/>
      <c r="Y24" s="66" t="str">
        <f t="shared" si="63"/>
        <v/>
      </c>
      <c r="Z24" s="67" t="str">
        <f t="shared" si="64"/>
        <v/>
      </c>
      <c r="AA24" s="65">
        <f>'PROYECCIÓN ER'!I23</f>
        <v>0</v>
      </c>
      <c r="AB24" s="24"/>
      <c r="AC24" s="66" t="str">
        <f t="shared" si="65"/>
        <v/>
      </c>
      <c r="AD24" s="67" t="str">
        <f t="shared" si="66"/>
        <v/>
      </c>
      <c r="AE24" s="65">
        <f>'PROYECCIÓN ER'!J23</f>
        <v>0</v>
      </c>
      <c r="AF24" s="24"/>
      <c r="AG24" s="66" t="str">
        <f t="shared" si="67"/>
        <v/>
      </c>
      <c r="AH24" s="67" t="str">
        <f t="shared" si="68"/>
        <v/>
      </c>
      <c r="AI24" s="65">
        <f>'PROYECCIÓN ER'!K23</f>
        <v>0</v>
      </c>
      <c r="AJ24" s="24"/>
      <c r="AK24" s="66" t="str">
        <f t="shared" si="69"/>
        <v/>
      </c>
      <c r="AL24" s="67" t="str">
        <f t="shared" si="70"/>
        <v/>
      </c>
      <c r="AM24" s="65">
        <f>'PROYECCIÓN ER'!L23</f>
        <v>0</v>
      </c>
      <c r="AN24" s="24"/>
      <c r="AO24" s="66" t="str">
        <f t="shared" si="71"/>
        <v/>
      </c>
      <c r="AP24" s="67" t="str">
        <f t="shared" si="72"/>
        <v/>
      </c>
      <c r="AQ24" s="65">
        <f>'PROYECCIÓN ER'!M23</f>
        <v>0</v>
      </c>
      <c r="AR24" s="24"/>
      <c r="AS24" s="66" t="str">
        <f t="shared" si="73"/>
        <v/>
      </c>
      <c r="AT24" s="67" t="str">
        <f t="shared" si="74"/>
        <v/>
      </c>
      <c r="AU24" s="65">
        <f>'PROYECCIÓN ER'!N23</f>
        <v>0</v>
      </c>
      <c r="AV24" s="24"/>
      <c r="AW24" s="66" t="str">
        <f t="shared" si="75"/>
        <v/>
      </c>
      <c r="AX24" s="67" t="str">
        <f t="shared" si="76"/>
        <v/>
      </c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5" spans="1:62" ht="15.75" customHeight="1">
      <c r="A25" s="1"/>
      <c r="B25" s="64" t="s">
        <v>31</v>
      </c>
      <c r="C25" s="65">
        <f>'PROYECCIÓN ER'!C24</f>
        <v>0</v>
      </c>
      <c r="D25" s="24"/>
      <c r="E25" s="66" t="str">
        <f t="shared" si="53"/>
        <v/>
      </c>
      <c r="F25" s="67" t="str">
        <f t="shared" si="54"/>
        <v/>
      </c>
      <c r="G25" s="65">
        <f>'PROYECCIÓN ER'!D24</f>
        <v>0</v>
      </c>
      <c r="H25" s="24"/>
      <c r="I25" s="66" t="str">
        <f t="shared" si="55"/>
        <v/>
      </c>
      <c r="J25" s="67" t="str">
        <f t="shared" si="56"/>
        <v/>
      </c>
      <c r="K25" s="65">
        <f>'PROYECCIÓN ER'!E24</f>
        <v>0</v>
      </c>
      <c r="L25" s="24"/>
      <c r="M25" s="66" t="str">
        <f t="shared" si="57"/>
        <v/>
      </c>
      <c r="N25" s="67" t="str">
        <f t="shared" si="58"/>
        <v/>
      </c>
      <c r="O25" s="65">
        <f>'PROYECCIÓN ER'!F24</f>
        <v>0</v>
      </c>
      <c r="P25" s="24"/>
      <c r="Q25" s="66" t="str">
        <f t="shared" si="59"/>
        <v/>
      </c>
      <c r="R25" s="67" t="str">
        <f t="shared" si="60"/>
        <v/>
      </c>
      <c r="S25" s="65">
        <f>'PROYECCIÓN ER'!G24</f>
        <v>0</v>
      </c>
      <c r="T25" s="24"/>
      <c r="U25" s="66" t="str">
        <f t="shared" si="61"/>
        <v/>
      </c>
      <c r="V25" s="67" t="str">
        <f t="shared" si="62"/>
        <v/>
      </c>
      <c r="W25" s="65">
        <f>'PROYECCIÓN ER'!H24</f>
        <v>0</v>
      </c>
      <c r="X25" s="24"/>
      <c r="Y25" s="66" t="str">
        <f t="shared" si="63"/>
        <v/>
      </c>
      <c r="Z25" s="67" t="str">
        <f t="shared" si="64"/>
        <v/>
      </c>
      <c r="AA25" s="65">
        <f>'PROYECCIÓN ER'!I24</f>
        <v>0</v>
      </c>
      <c r="AB25" s="24"/>
      <c r="AC25" s="66" t="str">
        <f t="shared" si="65"/>
        <v/>
      </c>
      <c r="AD25" s="67" t="str">
        <f t="shared" si="66"/>
        <v/>
      </c>
      <c r="AE25" s="65">
        <f>'PROYECCIÓN ER'!J24</f>
        <v>0</v>
      </c>
      <c r="AF25" s="24"/>
      <c r="AG25" s="66" t="str">
        <f t="shared" si="67"/>
        <v/>
      </c>
      <c r="AH25" s="67" t="str">
        <f t="shared" si="68"/>
        <v/>
      </c>
      <c r="AI25" s="65">
        <f>'PROYECCIÓN ER'!K24</f>
        <v>0</v>
      </c>
      <c r="AJ25" s="24"/>
      <c r="AK25" s="66" t="str">
        <f t="shared" si="69"/>
        <v/>
      </c>
      <c r="AL25" s="67" t="str">
        <f t="shared" si="70"/>
        <v/>
      </c>
      <c r="AM25" s="65">
        <f>'PROYECCIÓN ER'!L24</f>
        <v>0</v>
      </c>
      <c r="AN25" s="24"/>
      <c r="AO25" s="66" t="str">
        <f t="shared" si="71"/>
        <v/>
      </c>
      <c r="AP25" s="67" t="str">
        <f t="shared" si="72"/>
        <v/>
      </c>
      <c r="AQ25" s="65">
        <f>'PROYECCIÓN ER'!M24</f>
        <v>0</v>
      </c>
      <c r="AR25" s="24"/>
      <c r="AS25" s="66" t="str">
        <f t="shared" si="73"/>
        <v/>
      </c>
      <c r="AT25" s="67" t="str">
        <f t="shared" si="74"/>
        <v/>
      </c>
      <c r="AU25" s="65">
        <f>'PROYECCIÓN ER'!N24</f>
        <v>0</v>
      </c>
      <c r="AV25" s="24"/>
      <c r="AW25" s="66" t="str">
        <f t="shared" si="75"/>
        <v/>
      </c>
      <c r="AX25" s="67" t="str">
        <f t="shared" si="76"/>
        <v/>
      </c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ht="15.75" customHeight="1">
      <c r="A26" s="1"/>
      <c r="B26" s="64" t="s">
        <v>32</v>
      </c>
      <c r="C26" s="65">
        <f>'PROYECCIÓN ER'!C25</f>
        <v>0</v>
      </c>
      <c r="D26" s="24"/>
      <c r="E26" s="66" t="str">
        <f t="shared" si="53"/>
        <v/>
      </c>
      <c r="F26" s="67" t="str">
        <f t="shared" si="54"/>
        <v/>
      </c>
      <c r="G26" s="65">
        <f>'PROYECCIÓN ER'!D25</f>
        <v>0</v>
      </c>
      <c r="H26" s="24"/>
      <c r="I26" s="66" t="str">
        <f t="shared" si="55"/>
        <v/>
      </c>
      <c r="J26" s="67" t="str">
        <f t="shared" si="56"/>
        <v/>
      </c>
      <c r="K26" s="65">
        <f>'PROYECCIÓN ER'!E25</f>
        <v>0</v>
      </c>
      <c r="L26" s="24"/>
      <c r="M26" s="66" t="str">
        <f t="shared" si="57"/>
        <v/>
      </c>
      <c r="N26" s="67" t="str">
        <f t="shared" si="58"/>
        <v/>
      </c>
      <c r="O26" s="65">
        <f>'PROYECCIÓN ER'!F25</f>
        <v>0</v>
      </c>
      <c r="P26" s="24"/>
      <c r="Q26" s="66" t="str">
        <f t="shared" si="59"/>
        <v/>
      </c>
      <c r="R26" s="67" t="str">
        <f t="shared" si="60"/>
        <v/>
      </c>
      <c r="S26" s="65">
        <f>'PROYECCIÓN ER'!G25</f>
        <v>0</v>
      </c>
      <c r="T26" s="24"/>
      <c r="U26" s="66" t="str">
        <f t="shared" si="61"/>
        <v/>
      </c>
      <c r="V26" s="67" t="str">
        <f t="shared" si="62"/>
        <v/>
      </c>
      <c r="W26" s="65">
        <f>'PROYECCIÓN ER'!H25</f>
        <v>0</v>
      </c>
      <c r="X26" s="24"/>
      <c r="Y26" s="66" t="str">
        <f t="shared" si="63"/>
        <v/>
      </c>
      <c r="Z26" s="67" t="str">
        <f t="shared" si="64"/>
        <v/>
      </c>
      <c r="AA26" s="65">
        <f>'PROYECCIÓN ER'!I25</f>
        <v>0</v>
      </c>
      <c r="AB26" s="24"/>
      <c r="AC26" s="66" t="str">
        <f t="shared" si="65"/>
        <v/>
      </c>
      <c r="AD26" s="67" t="str">
        <f t="shared" si="66"/>
        <v/>
      </c>
      <c r="AE26" s="65">
        <f>'PROYECCIÓN ER'!J25</f>
        <v>0</v>
      </c>
      <c r="AF26" s="24"/>
      <c r="AG26" s="66" t="str">
        <f t="shared" si="67"/>
        <v/>
      </c>
      <c r="AH26" s="67" t="str">
        <f t="shared" si="68"/>
        <v/>
      </c>
      <c r="AI26" s="65">
        <f>'PROYECCIÓN ER'!K25</f>
        <v>0</v>
      </c>
      <c r="AJ26" s="24"/>
      <c r="AK26" s="66" t="str">
        <f t="shared" si="69"/>
        <v/>
      </c>
      <c r="AL26" s="67" t="str">
        <f t="shared" si="70"/>
        <v/>
      </c>
      <c r="AM26" s="65">
        <f>'PROYECCIÓN ER'!L25</f>
        <v>0</v>
      </c>
      <c r="AN26" s="24"/>
      <c r="AO26" s="66" t="str">
        <f t="shared" si="71"/>
        <v/>
      </c>
      <c r="AP26" s="67" t="str">
        <f t="shared" si="72"/>
        <v/>
      </c>
      <c r="AQ26" s="65">
        <f>'PROYECCIÓN ER'!M25</f>
        <v>0</v>
      </c>
      <c r="AR26" s="24"/>
      <c r="AS26" s="66" t="str">
        <f t="shared" si="73"/>
        <v/>
      </c>
      <c r="AT26" s="67" t="str">
        <f t="shared" si="74"/>
        <v/>
      </c>
      <c r="AU26" s="65">
        <f>'PROYECCIÓN ER'!N25</f>
        <v>0</v>
      </c>
      <c r="AV26" s="24"/>
      <c r="AW26" s="66" t="str">
        <f t="shared" si="75"/>
        <v/>
      </c>
      <c r="AX26" s="67" t="str">
        <f t="shared" si="76"/>
        <v/>
      </c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ht="15.75" customHeight="1">
      <c r="A27" s="1"/>
      <c r="B27" s="54" t="s">
        <v>33</v>
      </c>
      <c r="C27" s="55">
        <f>'PROYECCIÓN ER'!C26</f>
        <v>0</v>
      </c>
      <c r="D27" s="19">
        <f>D20-D22</f>
        <v>0</v>
      </c>
      <c r="E27" s="57" t="str">
        <f>IF(D27=0,"", IF(D27&lt;&gt;"", IF(F27&gt;=0,"Cumplió","No cumplió"),""))</f>
        <v/>
      </c>
      <c r="F27" s="58" t="str">
        <f>IF(D27=0,"", IFERROR((D27/C27)-1,0))</f>
        <v/>
      </c>
      <c r="G27" s="55">
        <f t="shared" ref="G27:H27" si="77">G20-G22</f>
        <v>0</v>
      </c>
      <c r="H27" s="19">
        <f t="shared" si="77"/>
        <v>0</v>
      </c>
      <c r="I27" s="57" t="str">
        <f>IF(H27=0,"", IF(H27&lt;&gt;"", IF(J27&gt;=0,"Cumplió","No cumplió"),""))</f>
        <v/>
      </c>
      <c r="J27" s="58" t="str">
        <f>IF(H27=0,"", IFERROR((H27/G27)-1,0))</f>
        <v/>
      </c>
      <c r="K27" s="55">
        <f>'PROYECCIÓN ER'!E26</f>
        <v>0</v>
      </c>
      <c r="L27" s="19">
        <f>L20-L22</f>
        <v>0</v>
      </c>
      <c r="M27" s="57" t="str">
        <f>IF(L27=0,"", IF(L27&lt;&gt;"", IF(N27&gt;=0,"Cumplió","No cumplió"),""))</f>
        <v/>
      </c>
      <c r="N27" s="58" t="str">
        <f>IF(L27=0,"", IFERROR((L27/K27)-1,0))</f>
        <v/>
      </c>
      <c r="O27" s="55">
        <f>'PROYECCIÓN ER'!F26</f>
        <v>0</v>
      </c>
      <c r="P27" s="19">
        <f>P20-P22</f>
        <v>0</v>
      </c>
      <c r="Q27" s="57" t="str">
        <f>IF(P27=0,"", IF(P27&lt;&gt;"", IF(R27&gt;=0,"Cumplió","No cumplió"),""))</f>
        <v/>
      </c>
      <c r="R27" s="58" t="str">
        <f>IF(P27=0,"", IFERROR((P27/O27)-1,0))</f>
        <v/>
      </c>
      <c r="S27" s="55">
        <f>'PROYECCIÓN ER'!G26</f>
        <v>0</v>
      </c>
      <c r="T27" s="19">
        <f>T20-T22</f>
        <v>0</v>
      </c>
      <c r="U27" s="57" t="str">
        <f>IF(T27=0,"", IF(T27&lt;&gt;"", IF(V27&gt;=0,"Cumplió","No cumplió"),""))</f>
        <v/>
      </c>
      <c r="V27" s="58" t="str">
        <f>IF(T27=0,"", IFERROR((T27/S27)-1,0))</f>
        <v/>
      </c>
      <c r="W27" s="55">
        <f>'PROYECCIÓN ER'!H26</f>
        <v>0</v>
      </c>
      <c r="X27" s="19">
        <f>X20-X22</f>
        <v>0</v>
      </c>
      <c r="Y27" s="57" t="str">
        <f>IF(X27=0,"", IF(X27&lt;&gt;"", IF(Z27&gt;=0,"Cumplió","No cumplió"),""))</f>
        <v/>
      </c>
      <c r="Z27" s="58" t="str">
        <f>IF(X27=0,"", IFERROR((X27/W27)-1,0))</f>
        <v/>
      </c>
      <c r="AA27" s="55">
        <f>'PROYECCIÓN ER'!I26</f>
        <v>0</v>
      </c>
      <c r="AB27" s="19">
        <f>AB20-AB22</f>
        <v>0</v>
      </c>
      <c r="AC27" s="57" t="str">
        <f>IF(AB27=0,"", IF(AB27&lt;&gt;"", IF(AD27&gt;=0,"Cumplió","No cumplió"),""))</f>
        <v/>
      </c>
      <c r="AD27" s="58" t="str">
        <f>IF(AB27=0,"", IFERROR((AB27/AA27)-1,0))</f>
        <v/>
      </c>
      <c r="AE27" s="55">
        <f>'PROYECCIÓN ER'!J26</f>
        <v>0</v>
      </c>
      <c r="AF27" s="19">
        <f>AF20-AF22</f>
        <v>0</v>
      </c>
      <c r="AG27" s="57" t="str">
        <f>IF(AF27=0,"", IF(AF27&lt;&gt;"", IF(AH27&gt;=0,"Cumplió","No cumplió"),""))</f>
        <v/>
      </c>
      <c r="AH27" s="58" t="str">
        <f>IF(AF27=0,"", IFERROR((AF27/AE27)-1,0))</f>
        <v/>
      </c>
      <c r="AI27" s="55">
        <f>'PROYECCIÓN ER'!K26</f>
        <v>0</v>
      </c>
      <c r="AJ27" s="19">
        <f>AJ20-AJ22</f>
        <v>0</v>
      </c>
      <c r="AK27" s="57" t="str">
        <f>IF(AJ27=0,"", IF(AJ27&lt;&gt;"", IF(AL27&gt;=0,"Cumplió","No cumplió"),""))</f>
        <v/>
      </c>
      <c r="AL27" s="58" t="str">
        <f>IF(AJ27=0,"", IFERROR((AJ27/AI27)-1,0))</f>
        <v/>
      </c>
      <c r="AM27" s="55">
        <f>'PROYECCIÓN ER'!L26</f>
        <v>0</v>
      </c>
      <c r="AN27" s="19">
        <f>AN20-AN22</f>
        <v>0</v>
      </c>
      <c r="AO27" s="57" t="str">
        <f>IF(AN27=0,"", IF(AN27&lt;&gt;"", IF(AP27&gt;=0,"Cumplió","No cumplió"),""))</f>
        <v/>
      </c>
      <c r="AP27" s="58" t="str">
        <f>IF(AN27=0,"", IFERROR((AN27/AM27)-1,0))</f>
        <v/>
      </c>
      <c r="AQ27" s="55">
        <f>'PROYECCIÓN ER'!M26</f>
        <v>0</v>
      </c>
      <c r="AR27" s="19">
        <f>AR20-AR22</f>
        <v>0</v>
      </c>
      <c r="AS27" s="57" t="str">
        <f>IF(AR27=0,"", IF(AR27&lt;&gt;"", IF(AT27&gt;=0,"Cumplió","No cumplió"),""))</f>
        <v/>
      </c>
      <c r="AT27" s="58" t="str">
        <f>IF(AR27=0,"", IFERROR((AR27/AQ27)-1,0))</f>
        <v/>
      </c>
      <c r="AU27" s="55">
        <f>'PROYECCIÓN ER'!N26</f>
        <v>0</v>
      </c>
      <c r="AV27" s="19">
        <f>AV20-AV22</f>
        <v>0</v>
      </c>
      <c r="AW27" s="57" t="str">
        <f>IF(AV27=0,"", IF(AV27&lt;&gt;"", IF(AX27&gt;=0,"Cumplió","No cumplió"),""))</f>
        <v/>
      </c>
      <c r="AX27" s="58" t="str">
        <f>IF(AV27=0,"", IFERROR((AV27/AU27)-1,0))</f>
        <v/>
      </c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 ht="15.75" customHeight="1">
      <c r="A28" s="1"/>
      <c r="B28" s="1"/>
      <c r="C28" s="59">
        <f>'PROYECCIÓN ER'!C27</f>
        <v>0</v>
      </c>
      <c r="D28" s="1"/>
      <c r="E28" s="60"/>
      <c r="F28" s="61"/>
      <c r="G28" s="59"/>
      <c r="H28" s="1"/>
      <c r="I28" s="60"/>
      <c r="J28" s="61"/>
      <c r="K28" s="59">
        <f>'PROYECCIÓN ER'!E27</f>
        <v>0</v>
      </c>
      <c r="L28" s="1"/>
      <c r="M28" s="60"/>
      <c r="N28" s="61"/>
      <c r="O28" s="59">
        <f>'PROYECCIÓN ER'!F27</f>
        <v>0</v>
      </c>
      <c r="P28" s="1"/>
      <c r="Q28" s="60"/>
      <c r="R28" s="61"/>
      <c r="S28" s="59">
        <f>'PROYECCIÓN ER'!G27</f>
        <v>0</v>
      </c>
      <c r="T28" s="1"/>
      <c r="U28" s="60"/>
      <c r="V28" s="61"/>
      <c r="W28" s="59">
        <f>'PROYECCIÓN ER'!H27</f>
        <v>0</v>
      </c>
      <c r="X28" s="1"/>
      <c r="Y28" s="60"/>
      <c r="Z28" s="61"/>
      <c r="AA28" s="59">
        <f>'PROYECCIÓN ER'!I27</f>
        <v>0</v>
      </c>
      <c r="AB28" s="1"/>
      <c r="AC28" s="60"/>
      <c r="AD28" s="61"/>
      <c r="AE28" s="59">
        <f>'PROYECCIÓN ER'!J27</f>
        <v>0</v>
      </c>
      <c r="AF28" s="1"/>
      <c r="AG28" s="60"/>
      <c r="AH28" s="61"/>
      <c r="AI28" s="59">
        <f>'PROYECCIÓN ER'!K27</f>
        <v>0</v>
      </c>
      <c r="AJ28" s="1"/>
      <c r="AK28" s="60"/>
      <c r="AL28" s="61"/>
      <c r="AM28" s="59">
        <f>'PROYECCIÓN ER'!L27</f>
        <v>0</v>
      </c>
      <c r="AN28" s="1"/>
      <c r="AO28" s="60"/>
      <c r="AP28" s="61"/>
      <c r="AQ28" s="59">
        <f>'PROYECCIÓN ER'!M27</f>
        <v>0</v>
      </c>
      <c r="AR28" s="1"/>
      <c r="AS28" s="60"/>
      <c r="AT28" s="61"/>
      <c r="AU28" s="59">
        <f>'PROYECCIÓN ER'!N27</f>
        <v>0</v>
      </c>
      <c r="AV28" s="1"/>
      <c r="AW28" s="60"/>
      <c r="AX28" s="6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ht="15.75" customHeight="1">
      <c r="A29" s="1"/>
      <c r="B29" s="40" t="s">
        <v>34</v>
      </c>
      <c r="C29" s="72">
        <f>'PROYECCIÓN ER'!C28</f>
        <v>0</v>
      </c>
      <c r="D29" s="9"/>
      <c r="E29" s="43" t="str">
        <f>IF(D29&lt;&gt;"", IF(F29&gt;=0,"Cumplió","No cumplió"),"")</f>
        <v/>
      </c>
      <c r="F29" s="44" t="str">
        <f>IF(D29="","",IFERROR((D29/C29)-1,0))</f>
        <v/>
      </c>
      <c r="G29" s="72">
        <f>'PROYECCIÓN ER'!D28</f>
        <v>0</v>
      </c>
      <c r="H29" s="9"/>
      <c r="I29" s="43" t="str">
        <f>IF(H29&lt;&gt;"", IF(J29&gt;=0,"Cumplió","No cumplió"),"")</f>
        <v/>
      </c>
      <c r="J29" s="44" t="str">
        <f>IF(H29="","",IFERROR((H29/G29)-1,0))</f>
        <v/>
      </c>
      <c r="K29" s="72">
        <f>'PROYECCIÓN ER'!E28</f>
        <v>0</v>
      </c>
      <c r="L29" s="9"/>
      <c r="M29" s="43" t="str">
        <f>IF(L29&lt;&gt;"", IF(N29&gt;=0,"Cumplió","No cumplió"),"")</f>
        <v/>
      </c>
      <c r="N29" s="44" t="str">
        <f>IF(L29="","",IFERROR((L29/K29)-1,0))</f>
        <v/>
      </c>
      <c r="O29" s="72">
        <f>'PROYECCIÓN ER'!F28</f>
        <v>0</v>
      </c>
      <c r="P29" s="9"/>
      <c r="Q29" s="43" t="str">
        <f>IF(P29&lt;&gt;"", IF(R29&gt;=0,"Cumplió","No cumplió"),"")</f>
        <v/>
      </c>
      <c r="R29" s="44" t="str">
        <f>IF(P29="","",IFERROR((P29/O29)-1,0))</f>
        <v/>
      </c>
      <c r="S29" s="72">
        <f>'PROYECCIÓN ER'!G28</f>
        <v>0</v>
      </c>
      <c r="T29" s="9"/>
      <c r="U29" s="43" t="str">
        <f>IF(T29&lt;&gt;"", IF(V29&gt;=0,"Cumplió","No cumplió"),"")</f>
        <v/>
      </c>
      <c r="V29" s="44" t="str">
        <f>IF(T29="","",IFERROR((T29/S29)-1,0))</f>
        <v/>
      </c>
      <c r="W29" s="72">
        <f>'PROYECCIÓN ER'!H28</f>
        <v>0</v>
      </c>
      <c r="X29" s="9"/>
      <c r="Y29" s="43" t="str">
        <f>IF(X29&lt;&gt;"", IF(Z29&gt;=0,"Cumplió","No cumplió"),"")</f>
        <v/>
      </c>
      <c r="Z29" s="44" t="str">
        <f>IF(X29="","",IFERROR((X29/W29)-1,0))</f>
        <v/>
      </c>
      <c r="AA29" s="72">
        <f>'PROYECCIÓN ER'!I28</f>
        <v>0</v>
      </c>
      <c r="AB29" s="9"/>
      <c r="AC29" s="43" t="str">
        <f>IF(AB29&lt;&gt;"", IF(AD29&gt;=0,"Cumplió","No cumplió"),"")</f>
        <v/>
      </c>
      <c r="AD29" s="44" t="str">
        <f>IF(AB29="","",IFERROR((AB29/AA29)-1,0))</f>
        <v/>
      </c>
      <c r="AE29" s="72">
        <f>'PROYECCIÓN ER'!J28</f>
        <v>0</v>
      </c>
      <c r="AF29" s="9"/>
      <c r="AG29" s="43" t="str">
        <f>IF(AF29&lt;&gt;"", IF(AH29&gt;=0,"Cumplió","No cumplió"),"")</f>
        <v/>
      </c>
      <c r="AH29" s="44" t="str">
        <f>IF(AF29="","",IFERROR((AF29/AE29)-1,0))</f>
        <v/>
      </c>
      <c r="AI29" s="72">
        <f>'PROYECCIÓN ER'!K28</f>
        <v>0</v>
      </c>
      <c r="AJ29" s="9"/>
      <c r="AK29" s="43" t="str">
        <f>IF(AJ29&lt;&gt;"", IF(AL29&gt;=0,"Cumplió","No cumplió"),"")</f>
        <v/>
      </c>
      <c r="AL29" s="44" t="str">
        <f>IF(AJ29="","",IFERROR((AJ29/AI29)-1,0))</f>
        <v/>
      </c>
      <c r="AM29" s="72">
        <f>'PROYECCIÓN ER'!L28</f>
        <v>0</v>
      </c>
      <c r="AN29" s="9"/>
      <c r="AO29" s="43" t="str">
        <f>IF(AN29&lt;&gt;"", IF(AP29&gt;=0,"Cumplió","No cumplió"),"")</f>
        <v/>
      </c>
      <c r="AP29" s="44" t="str">
        <f>IF(AN29="","",IFERROR((AN29/AM29)-1,0))</f>
        <v/>
      </c>
      <c r="AQ29" s="72">
        <f>'PROYECCIÓN ER'!M28</f>
        <v>0</v>
      </c>
      <c r="AR29" s="9"/>
      <c r="AS29" s="43" t="str">
        <f>IF(AR29&lt;&gt;"", IF(AT29&gt;=0,"Cumplió","No cumplió"),"")</f>
        <v/>
      </c>
      <c r="AT29" s="44" t="str">
        <f>IF(AR29="","",IFERROR((AR29/AQ29)-1,0))</f>
        <v/>
      </c>
      <c r="AU29" s="72">
        <f>'PROYECCIÓN ER'!N28</f>
        <v>0</v>
      </c>
      <c r="AV29" s="9"/>
      <c r="AW29" s="43" t="str">
        <f>IF(AV29&lt;&gt;"", IF(AX29&gt;=0,"Cumplió","No cumplió"),"")</f>
        <v/>
      </c>
      <c r="AX29" s="44" t="str">
        <f>IF(AV29="","",IFERROR((AV29/AU29)-1,0))</f>
        <v/>
      </c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ht="15.75" customHeight="1">
      <c r="A30" s="1"/>
      <c r="B30" s="54" t="s">
        <v>35</v>
      </c>
      <c r="C30" s="55">
        <f>'PROYECCIÓN ER'!C29</f>
        <v>0</v>
      </c>
      <c r="D30" s="19">
        <f>D27-D29</f>
        <v>0</v>
      </c>
      <c r="E30" s="57" t="str">
        <f>IF(D30=0,"", IF(D30&lt;&gt;"", IF(F30&gt;=0,"Cumplió","No cumplió"),""))</f>
        <v/>
      </c>
      <c r="F30" s="58" t="str">
        <f>IF(D30=0,"", IFERROR((D30/C30)-1,0))</f>
        <v/>
      </c>
      <c r="G30" s="55">
        <f t="shared" ref="G30:H30" si="78">G27-G29</f>
        <v>0</v>
      </c>
      <c r="H30" s="19">
        <f t="shared" si="78"/>
        <v>0</v>
      </c>
      <c r="I30" s="57" t="str">
        <f>IF(H30=0,"", IF(H30&lt;&gt;"", IF(J30&gt;=0,"Cumplió","No cumplió"),""))</f>
        <v/>
      </c>
      <c r="J30" s="58" t="str">
        <f>IF(H30=0,"", IFERROR((H30/G30)-1,0))</f>
        <v/>
      </c>
      <c r="K30" s="55">
        <f>'PROYECCIÓN ER'!E29</f>
        <v>0</v>
      </c>
      <c r="L30" s="19">
        <f>L27-L29</f>
        <v>0</v>
      </c>
      <c r="M30" s="57" t="str">
        <f>IF(L30=0,"", IF(L30&lt;&gt;"", IF(N30&gt;=0,"Cumplió","No cumplió"),""))</f>
        <v/>
      </c>
      <c r="N30" s="58" t="str">
        <f>IF(L30=0,"", IFERROR((L30/K30)-1,0))</f>
        <v/>
      </c>
      <c r="O30" s="55">
        <f>'PROYECCIÓN ER'!F29</f>
        <v>0</v>
      </c>
      <c r="P30" s="19">
        <f>P27-P29</f>
        <v>0</v>
      </c>
      <c r="Q30" s="57" t="str">
        <f>IF(P30=0,"", IF(P30&lt;&gt;"", IF(R30&gt;=0,"Cumplió","No cumplió"),""))</f>
        <v/>
      </c>
      <c r="R30" s="58" t="str">
        <f>IF(P30=0,"", IFERROR((P30/O30)-1,0))</f>
        <v/>
      </c>
      <c r="S30" s="55">
        <f>'PROYECCIÓN ER'!G29</f>
        <v>0</v>
      </c>
      <c r="T30" s="19">
        <f>T27-T29</f>
        <v>0</v>
      </c>
      <c r="U30" s="57" t="str">
        <f>IF(T30=0,"", IF(T30&lt;&gt;"", IF(V30&gt;=0,"Cumplió","No cumplió"),""))</f>
        <v/>
      </c>
      <c r="V30" s="58" t="str">
        <f>IF(T30=0,"", IFERROR((T30/S30)-1,0))</f>
        <v/>
      </c>
      <c r="W30" s="55">
        <f>'PROYECCIÓN ER'!H29</f>
        <v>0</v>
      </c>
      <c r="X30" s="19">
        <f>X27-X29</f>
        <v>0</v>
      </c>
      <c r="Y30" s="57" t="str">
        <f>IF(X30=0,"", IF(X30&lt;&gt;"", IF(Z30&gt;=0,"Cumplió","No cumplió"),""))</f>
        <v/>
      </c>
      <c r="Z30" s="58" t="str">
        <f>IF(X30=0,"", IFERROR((X30/W30)-1,0))</f>
        <v/>
      </c>
      <c r="AA30" s="55">
        <f>'PROYECCIÓN ER'!I29</f>
        <v>0</v>
      </c>
      <c r="AB30" s="19">
        <f>AB27-AB29</f>
        <v>0</v>
      </c>
      <c r="AC30" s="57" t="str">
        <f>IF(AB30=0,"", IF(AB30&lt;&gt;"", IF(AD30&gt;=0,"Cumplió","No cumplió"),""))</f>
        <v/>
      </c>
      <c r="AD30" s="58" t="str">
        <f>IF(AB30=0,"", IFERROR((AB30/AA30)-1,0))</f>
        <v/>
      </c>
      <c r="AE30" s="55">
        <f>'PROYECCIÓN ER'!J29</f>
        <v>0</v>
      </c>
      <c r="AF30" s="19">
        <f>AF27-AF29</f>
        <v>0</v>
      </c>
      <c r="AG30" s="57" t="str">
        <f>IF(AF30=0,"", IF(AF30&lt;&gt;"", IF(AH30&gt;=0,"Cumplió","No cumplió"),""))</f>
        <v/>
      </c>
      <c r="AH30" s="58" t="str">
        <f>IF(AF30=0,"", IFERROR((AF30/AE30)-1,0))</f>
        <v/>
      </c>
      <c r="AI30" s="55">
        <f>'PROYECCIÓN ER'!K29</f>
        <v>0</v>
      </c>
      <c r="AJ30" s="19">
        <f>AJ27-AJ29</f>
        <v>0</v>
      </c>
      <c r="AK30" s="57" t="str">
        <f>IF(AJ30=0,"", IF(AJ30&lt;&gt;"", IF(AL30&gt;=0,"Cumplió","No cumplió"),""))</f>
        <v/>
      </c>
      <c r="AL30" s="58" t="str">
        <f>IF(AJ30=0,"", IFERROR((AJ30/AI30)-1,0))</f>
        <v/>
      </c>
      <c r="AM30" s="55">
        <f>'PROYECCIÓN ER'!L29</f>
        <v>0</v>
      </c>
      <c r="AN30" s="19">
        <f>AN27-AN29</f>
        <v>0</v>
      </c>
      <c r="AO30" s="57" t="str">
        <f>IF(AN30=0,"", IF(AN30&lt;&gt;"", IF(AP30&gt;=0,"Cumplió","No cumplió"),""))</f>
        <v/>
      </c>
      <c r="AP30" s="58" t="str">
        <f>IF(AN30=0,"", IFERROR((AN30/AM30)-1,0))</f>
        <v/>
      </c>
      <c r="AQ30" s="55">
        <f>'PROYECCIÓN ER'!M29</f>
        <v>0</v>
      </c>
      <c r="AR30" s="19">
        <f>AR27-AR29</f>
        <v>0</v>
      </c>
      <c r="AS30" s="57" t="str">
        <f>IF(AR30=0,"", IF(AR30&lt;&gt;"", IF(AT30&gt;=0,"Cumplió","No cumplió"),""))</f>
        <v/>
      </c>
      <c r="AT30" s="58" t="str">
        <f>IF(AR30=0,"", IFERROR((AR30/AQ30)-1,0))</f>
        <v/>
      </c>
      <c r="AU30" s="55">
        <f>'PROYECCIÓN ER'!N29</f>
        <v>0</v>
      </c>
      <c r="AV30" s="19">
        <f>AV27-AV29</f>
        <v>0</v>
      </c>
      <c r="AW30" s="57" t="str">
        <f>IF(AV30=0,"", IF(AV30&lt;&gt;"", IF(AX30&gt;=0,"Cumplió","No cumplió"),""))</f>
        <v/>
      </c>
      <c r="AX30" s="58" t="str">
        <f>IF(AV30=0,"", IFERROR((AV30/AU30)-1,0))</f>
        <v/>
      </c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ht="15.75" customHeight="1">
      <c r="A31" s="1"/>
      <c r="B31" s="1"/>
      <c r="C31" s="59">
        <f>'PROYECCIÓN ER'!C30</f>
        <v>0</v>
      </c>
      <c r="D31" s="1"/>
      <c r="E31" s="60"/>
      <c r="F31" s="61"/>
      <c r="G31" s="59"/>
      <c r="H31" s="1"/>
      <c r="I31" s="60"/>
      <c r="J31" s="61"/>
      <c r="K31" s="59">
        <f>'PROYECCIÓN ER'!E30</f>
        <v>0</v>
      </c>
      <c r="L31" s="1"/>
      <c r="M31" s="60"/>
      <c r="N31" s="61"/>
      <c r="O31" s="59">
        <f>'PROYECCIÓN ER'!F30</f>
        <v>0</v>
      </c>
      <c r="P31" s="1"/>
      <c r="Q31" s="60"/>
      <c r="R31" s="61"/>
      <c r="S31" s="59">
        <f>'PROYECCIÓN ER'!G30</f>
        <v>0</v>
      </c>
      <c r="T31" s="1"/>
      <c r="U31" s="60"/>
      <c r="V31" s="61"/>
      <c r="W31" s="59">
        <f>'PROYECCIÓN ER'!H30</f>
        <v>0</v>
      </c>
      <c r="X31" s="1"/>
      <c r="Y31" s="60"/>
      <c r="Z31" s="61"/>
      <c r="AA31" s="59">
        <f>'PROYECCIÓN ER'!I30</f>
        <v>0</v>
      </c>
      <c r="AB31" s="1"/>
      <c r="AC31" s="60"/>
      <c r="AD31" s="61"/>
      <c r="AE31" s="59">
        <f>'PROYECCIÓN ER'!J30</f>
        <v>0</v>
      </c>
      <c r="AF31" s="1"/>
      <c r="AG31" s="60"/>
      <c r="AH31" s="61"/>
      <c r="AI31" s="59">
        <f>'PROYECCIÓN ER'!K30</f>
        <v>0</v>
      </c>
      <c r="AJ31" s="1"/>
      <c r="AK31" s="60"/>
      <c r="AL31" s="61"/>
      <c r="AM31" s="59">
        <f>'PROYECCIÓN ER'!L30</f>
        <v>0</v>
      </c>
      <c r="AN31" s="1"/>
      <c r="AO31" s="60"/>
      <c r="AP31" s="61"/>
      <c r="AQ31" s="59">
        <f>'PROYECCIÓN ER'!M30</f>
        <v>0</v>
      </c>
      <c r="AR31" s="1"/>
      <c r="AS31" s="60"/>
      <c r="AT31" s="61"/>
      <c r="AU31" s="59">
        <f>'PROYECCIÓN ER'!N30</f>
        <v>0</v>
      </c>
      <c r="AV31" s="1"/>
      <c r="AW31" s="60"/>
      <c r="AX31" s="6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ht="15.75" customHeight="1">
      <c r="A32" s="1"/>
      <c r="B32" s="62" t="s">
        <v>36</v>
      </c>
      <c r="C32" s="63">
        <f>'PROYECCIÓN ER'!C31</f>
        <v>0</v>
      </c>
      <c r="D32" s="22">
        <f>SUM(D33:D37)</f>
        <v>0</v>
      </c>
      <c r="E32" s="43" t="str">
        <f>IF(D32=0,"", IF(D32&lt;&gt;"", IF(F32&gt;=0,"Cumplió","No cumplió"),""))</f>
        <v/>
      </c>
      <c r="F32" s="44" t="str">
        <f>IF(D32=0,"", IFERROR((D32/C32)-1,0))</f>
        <v/>
      </c>
      <c r="G32" s="63">
        <f t="shared" ref="G32:H32" si="79">SUM(G33:G37)</f>
        <v>0</v>
      </c>
      <c r="H32" s="22">
        <f t="shared" si="79"/>
        <v>0</v>
      </c>
      <c r="I32" s="43" t="str">
        <f>IF(H32=0,"", IF(H32&lt;&gt;"", IF(J32&gt;=0,"Cumplió","No cumplió"),""))</f>
        <v/>
      </c>
      <c r="J32" s="44" t="str">
        <f>IF(H32=0,"", IFERROR((H32/G32)-1,0))</f>
        <v/>
      </c>
      <c r="K32" s="63">
        <f>'PROYECCIÓN ER'!E31</f>
        <v>0</v>
      </c>
      <c r="L32" s="22">
        <f>SUM(L33:L37)</f>
        <v>0</v>
      </c>
      <c r="M32" s="43" t="str">
        <f>IF(L32=0,"", IF(L32&lt;&gt;"", IF(N32&gt;=0,"Cumplió","No cumplió"),""))</f>
        <v/>
      </c>
      <c r="N32" s="44" t="str">
        <f>IF(L32=0,"", IFERROR((L32/K32)-1,0))</f>
        <v/>
      </c>
      <c r="O32" s="63">
        <f>'PROYECCIÓN ER'!F31</f>
        <v>0</v>
      </c>
      <c r="P32" s="22">
        <f>SUM(P33:P37)</f>
        <v>0</v>
      </c>
      <c r="Q32" s="43" t="str">
        <f>IF(P32=0,"", IF(P32&lt;&gt;"", IF(R32&gt;=0,"Cumplió","No cumplió"),""))</f>
        <v/>
      </c>
      <c r="R32" s="44" t="str">
        <f>IF(P32=0,"", IFERROR((P32/O32)-1,0))</f>
        <v/>
      </c>
      <c r="S32" s="63">
        <f>'PROYECCIÓN ER'!G31</f>
        <v>0</v>
      </c>
      <c r="T32" s="22">
        <f>SUM(T33:T37)</f>
        <v>0</v>
      </c>
      <c r="U32" s="43" t="str">
        <f>IF(T32=0,"", IF(T32&lt;&gt;"", IF(V32&gt;=0,"Cumplió","No cumplió"),""))</f>
        <v/>
      </c>
      <c r="V32" s="44" t="str">
        <f>IF(T32=0,"", IFERROR((T32/S32)-1,0))</f>
        <v/>
      </c>
      <c r="W32" s="63">
        <f>'PROYECCIÓN ER'!H31</f>
        <v>0</v>
      </c>
      <c r="X32" s="22">
        <f>SUM(X33:X37)</f>
        <v>0</v>
      </c>
      <c r="Y32" s="43" t="str">
        <f>IF(X32=0,"", IF(X32&lt;&gt;"", IF(Z32&gt;=0,"Cumplió","No cumplió"),""))</f>
        <v/>
      </c>
      <c r="Z32" s="44" t="str">
        <f>IF(X32=0,"", IFERROR((X32/W32)-1,0))</f>
        <v/>
      </c>
      <c r="AA32" s="63">
        <f>'PROYECCIÓN ER'!I31</f>
        <v>0</v>
      </c>
      <c r="AB32" s="22">
        <f>SUM(AB33:AB37)</f>
        <v>0</v>
      </c>
      <c r="AC32" s="43" t="str">
        <f>IF(AB32=0,"", IF(AB32&lt;&gt;"", IF(AD32&gt;=0,"Cumplió","No cumplió"),""))</f>
        <v/>
      </c>
      <c r="AD32" s="44" t="str">
        <f>IF(AB32=0,"", IFERROR((AB32/AA32)-1,0))</f>
        <v/>
      </c>
      <c r="AE32" s="63">
        <f>'PROYECCIÓN ER'!J31</f>
        <v>0</v>
      </c>
      <c r="AF32" s="22">
        <f>SUM(AF33:AF37)</f>
        <v>0</v>
      </c>
      <c r="AG32" s="43" t="str">
        <f>IF(AF32=0,"", IF(AF32&lt;&gt;"", IF(AH32&gt;=0,"Cumplió","No cumplió"),""))</f>
        <v/>
      </c>
      <c r="AH32" s="44" t="str">
        <f>IF(AF32=0,"", IFERROR((AF32/AE32)-1,0))</f>
        <v/>
      </c>
      <c r="AI32" s="63">
        <f>'PROYECCIÓN ER'!K31</f>
        <v>0</v>
      </c>
      <c r="AJ32" s="22">
        <f>SUM(AJ33:AJ37)</f>
        <v>0</v>
      </c>
      <c r="AK32" s="43" t="str">
        <f>IF(AJ32=0,"", IF(AJ32&lt;&gt;"", IF(AL32&gt;=0,"Cumplió","No cumplió"),""))</f>
        <v/>
      </c>
      <c r="AL32" s="44" t="str">
        <f>IF(AJ32=0,"", IFERROR((AJ32/AI32)-1,0))</f>
        <v/>
      </c>
      <c r="AM32" s="63">
        <f>'PROYECCIÓN ER'!L31</f>
        <v>0</v>
      </c>
      <c r="AN32" s="22">
        <f>SUM(AN33:AN37)</f>
        <v>0</v>
      </c>
      <c r="AO32" s="43" t="str">
        <f>IF(AN32=0,"", IF(AN32&lt;&gt;"", IF(AP32&gt;=0,"Cumplió","No cumplió"),""))</f>
        <v/>
      </c>
      <c r="AP32" s="44" t="str">
        <f>IF(AN32=0,"", IFERROR((AN32/AM32)-1,0))</f>
        <v/>
      </c>
      <c r="AQ32" s="63">
        <f>'PROYECCIÓN ER'!M31</f>
        <v>0</v>
      </c>
      <c r="AR32" s="22">
        <f>SUM(AR33:AR37)</f>
        <v>0</v>
      </c>
      <c r="AS32" s="43" t="str">
        <f>IF(AR32=0,"", IF(AR32&lt;&gt;"", IF(AT32&gt;=0,"Cumplió","No cumplió"),""))</f>
        <v/>
      </c>
      <c r="AT32" s="44" t="str">
        <f>IF(AR32=0,"", IFERROR((AR32/AQ32)-1,0))</f>
        <v/>
      </c>
      <c r="AU32" s="63">
        <f>'PROYECCIÓN ER'!N31</f>
        <v>0</v>
      </c>
      <c r="AV32" s="22">
        <f>SUM(AV33:AV37)</f>
        <v>0</v>
      </c>
      <c r="AW32" s="43" t="str">
        <f>IF(AV32=0,"", IF(AV32&lt;&gt;"", IF(AX32&gt;=0,"Cumplió","No cumplió"),""))</f>
        <v/>
      </c>
      <c r="AX32" s="44" t="str">
        <f>IF(AV32=0,"", IFERROR((AV32/AU32)-1,0))</f>
        <v/>
      </c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ht="15.75" customHeight="1">
      <c r="A33" s="1"/>
      <c r="B33" s="64" t="s">
        <v>37</v>
      </c>
      <c r="C33" s="65">
        <f>'PROYECCIÓN ER'!C32</f>
        <v>0</v>
      </c>
      <c r="D33" s="24"/>
      <c r="E33" s="66" t="str">
        <f t="shared" ref="E33:E37" si="80">IF(D33&lt;&gt;"", IF(F33&gt;=0,"Cumplió","No cumplió"),"")</f>
        <v/>
      </c>
      <c r="F33" s="67" t="str">
        <f t="shared" ref="F33:F37" si="81">IF(D33="","",-IFERROR((D33/C33)-1,0))</f>
        <v/>
      </c>
      <c r="G33" s="65">
        <f>'PROYECCIÓN ER'!D32</f>
        <v>0</v>
      </c>
      <c r="H33" s="24"/>
      <c r="I33" s="66" t="str">
        <f t="shared" ref="I33:I37" si="82">IF(H33&lt;&gt;"", IF(J33&gt;=0,"Cumplió","No cumplió"),"")</f>
        <v/>
      </c>
      <c r="J33" s="67" t="str">
        <f t="shared" ref="J33:J37" si="83">IF(H33="","",-IFERROR((H33/G33)-1,0))</f>
        <v/>
      </c>
      <c r="K33" s="65">
        <f>'PROYECCIÓN ER'!E32</f>
        <v>0</v>
      </c>
      <c r="L33" s="24"/>
      <c r="M33" s="66" t="str">
        <f t="shared" ref="M33:M37" si="84">IF(L33&lt;&gt;"", IF(N33&gt;=0,"Cumplió","No cumplió"),"")</f>
        <v/>
      </c>
      <c r="N33" s="67" t="str">
        <f t="shared" ref="N33:N37" si="85">IF(L33="","",-IFERROR((L33/K33)-1,0))</f>
        <v/>
      </c>
      <c r="O33" s="65">
        <f>'PROYECCIÓN ER'!F32</f>
        <v>0</v>
      </c>
      <c r="P33" s="24"/>
      <c r="Q33" s="66" t="str">
        <f t="shared" ref="Q33:Q37" si="86">IF(P33&lt;&gt;"", IF(R33&gt;=0,"Cumplió","No cumplió"),"")</f>
        <v/>
      </c>
      <c r="R33" s="67" t="str">
        <f t="shared" ref="R33:R37" si="87">IF(P33="","",-IFERROR((P33/O33)-1,0))</f>
        <v/>
      </c>
      <c r="S33" s="65">
        <f>'PROYECCIÓN ER'!G32</f>
        <v>0</v>
      </c>
      <c r="T33" s="24"/>
      <c r="U33" s="66" t="str">
        <f t="shared" ref="U33:U37" si="88">IF(T33&lt;&gt;"", IF(V33&gt;=0,"Cumplió","No cumplió"),"")</f>
        <v/>
      </c>
      <c r="V33" s="67" t="str">
        <f t="shared" ref="V33:V37" si="89">IF(T33="","",-IFERROR((T33/S33)-1,0))</f>
        <v/>
      </c>
      <c r="W33" s="65">
        <f>'PROYECCIÓN ER'!H32</f>
        <v>0</v>
      </c>
      <c r="X33" s="24"/>
      <c r="Y33" s="66" t="str">
        <f t="shared" ref="Y33:Y37" si="90">IF(X33&lt;&gt;"", IF(Z33&gt;=0,"Cumplió","No cumplió"),"")</f>
        <v/>
      </c>
      <c r="Z33" s="67" t="str">
        <f t="shared" ref="Z33:Z37" si="91">IF(X33="","",-IFERROR((X33/W33)-1,0))</f>
        <v/>
      </c>
      <c r="AA33" s="65">
        <f>'PROYECCIÓN ER'!I32</f>
        <v>0</v>
      </c>
      <c r="AB33" s="24"/>
      <c r="AC33" s="66" t="str">
        <f t="shared" ref="AC33:AC37" si="92">IF(AB33&lt;&gt;"", IF(AD33&gt;=0,"Cumplió","No cumplió"),"")</f>
        <v/>
      </c>
      <c r="AD33" s="67" t="str">
        <f t="shared" ref="AD33:AD37" si="93">IF(AB33="","",-IFERROR((AB33/AA33)-1,0))</f>
        <v/>
      </c>
      <c r="AE33" s="65">
        <f>'PROYECCIÓN ER'!J32</f>
        <v>0</v>
      </c>
      <c r="AF33" s="24"/>
      <c r="AG33" s="66" t="str">
        <f t="shared" ref="AG33:AG37" si="94">IF(AF33&lt;&gt;"", IF(AH33&gt;=0,"Cumplió","No cumplió"),"")</f>
        <v/>
      </c>
      <c r="AH33" s="67" t="str">
        <f t="shared" ref="AH33:AH37" si="95">IF(AF33="","",-IFERROR((AF33/AE33)-1,0))</f>
        <v/>
      </c>
      <c r="AI33" s="65">
        <f>'PROYECCIÓN ER'!K32</f>
        <v>0</v>
      </c>
      <c r="AJ33" s="24"/>
      <c r="AK33" s="66" t="str">
        <f t="shared" ref="AK33:AK37" si="96">IF(AJ33&lt;&gt;"", IF(AL33&gt;=0,"Cumplió","No cumplió"),"")</f>
        <v/>
      </c>
      <c r="AL33" s="67" t="str">
        <f t="shared" ref="AL33:AL37" si="97">IF(AJ33="","",-IFERROR((AJ33/AI33)-1,0))</f>
        <v/>
      </c>
      <c r="AM33" s="65">
        <f>'PROYECCIÓN ER'!L32</f>
        <v>0</v>
      </c>
      <c r="AN33" s="24"/>
      <c r="AO33" s="66" t="str">
        <f t="shared" ref="AO33:AO37" si="98">IF(AN33&lt;&gt;"", IF(AP33&gt;=0,"Cumplió","No cumplió"),"")</f>
        <v/>
      </c>
      <c r="AP33" s="67" t="str">
        <f t="shared" ref="AP33:AP37" si="99">IF(AN33="","",-IFERROR((AN33/AM33)-1,0))</f>
        <v/>
      </c>
      <c r="AQ33" s="65">
        <f>'PROYECCIÓN ER'!M32</f>
        <v>0</v>
      </c>
      <c r="AR33" s="24"/>
      <c r="AS33" s="66" t="str">
        <f t="shared" ref="AS33:AS37" si="100">IF(AR33&lt;&gt;"", IF(AT33&gt;=0,"Cumplió","No cumplió"),"")</f>
        <v/>
      </c>
      <c r="AT33" s="67" t="str">
        <f t="shared" ref="AT33:AT37" si="101">IF(AR33="","",-IFERROR((AR33/AQ33)-1,0))</f>
        <v/>
      </c>
      <c r="AU33" s="65">
        <f>'PROYECCIÓN ER'!N32</f>
        <v>0</v>
      </c>
      <c r="AV33" s="24"/>
      <c r="AW33" s="66" t="str">
        <f t="shared" ref="AW33:AW37" si="102">IF(AV33&lt;&gt;"", IF(AX33&gt;=0,"Cumplió","No cumplió"),"")</f>
        <v/>
      </c>
      <c r="AX33" s="67" t="str">
        <f t="shared" ref="AX33:AX37" si="103">IF(AV33="","",-IFERROR((AV33/AU33)-1,0))</f>
        <v/>
      </c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15.75" customHeight="1">
      <c r="A34" s="1"/>
      <c r="B34" s="64" t="s">
        <v>38</v>
      </c>
      <c r="C34" s="65">
        <f>'PROYECCIÓN ER'!C33</f>
        <v>0</v>
      </c>
      <c r="D34" s="24"/>
      <c r="E34" s="66" t="str">
        <f t="shared" si="80"/>
        <v/>
      </c>
      <c r="F34" s="67" t="str">
        <f t="shared" si="81"/>
        <v/>
      </c>
      <c r="G34" s="65">
        <f>'PROYECCIÓN ER'!D33</f>
        <v>0</v>
      </c>
      <c r="H34" s="24"/>
      <c r="I34" s="66" t="str">
        <f t="shared" si="82"/>
        <v/>
      </c>
      <c r="J34" s="67" t="str">
        <f t="shared" si="83"/>
        <v/>
      </c>
      <c r="K34" s="65">
        <f>'PROYECCIÓN ER'!E33</f>
        <v>0</v>
      </c>
      <c r="L34" s="24"/>
      <c r="M34" s="66" t="str">
        <f t="shared" si="84"/>
        <v/>
      </c>
      <c r="N34" s="67" t="str">
        <f t="shared" si="85"/>
        <v/>
      </c>
      <c r="O34" s="65">
        <f>'PROYECCIÓN ER'!F33</f>
        <v>0</v>
      </c>
      <c r="P34" s="24"/>
      <c r="Q34" s="66" t="str">
        <f t="shared" si="86"/>
        <v/>
      </c>
      <c r="R34" s="67" t="str">
        <f t="shared" si="87"/>
        <v/>
      </c>
      <c r="S34" s="65">
        <f>'PROYECCIÓN ER'!G33</f>
        <v>0</v>
      </c>
      <c r="T34" s="24"/>
      <c r="U34" s="66" t="str">
        <f t="shared" si="88"/>
        <v/>
      </c>
      <c r="V34" s="67" t="str">
        <f t="shared" si="89"/>
        <v/>
      </c>
      <c r="W34" s="65">
        <f>'PROYECCIÓN ER'!H33</f>
        <v>0</v>
      </c>
      <c r="X34" s="24"/>
      <c r="Y34" s="66" t="str">
        <f t="shared" si="90"/>
        <v/>
      </c>
      <c r="Z34" s="67" t="str">
        <f t="shared" si="91"/>
        <v/>
      </c>
      <c r="AA34" s="65">
        <f>'PROYECCIÓN ER'!I33</f>
        <v>0</v>
      </c>
      <c r="AB34" s="24"/>
      <c r="AC34" s="66" t="str">
        <f t="shared" si="92"/>
        <v/>
      </c>
      <c r="AD34" s="67" t="str">
        <f t="shared" si="93"/>
        <v/>
      </c>
      <c r="AE34" s="65">
        <f>'PROYECCIÓN ER'!J33</f>
        <v>0</v>
      </c>
      <c r="AF34" s="24"/>
      <c r="AG34" s="66" t="str">
        <f t="shared" si="94"/>
        <v/>
      </c>
      <c r="AH34" s="67" t="str">
        <f t="shared" si="95"/>
        <v/>
      </c>
      <c r="AI34" s="65">
        <f>'PROYECCIÓN ER'!K33</f>
        <v>0</v>
      </c>
      <c r="AJ34" s="24"/>
      <c r="AK34" s="66" t="str">
        <f t="shared" si="96"/>
        <v/>
      </c>
      <c r="AL34" s="67" t="str">
        <f t="shared" si="97"/>
        <v/>
      </c>
      <c r="AM34" s="65">
        <f>'PROYECCIÓN ER'!L33</f>
        <v>0</v>
      </c>
      <c r="AN34" s="24"/>
      <c r="AO34" s="66" t="str">
        <f t="shared" si="98"/>
        <v/>
      </c>
      <c r="AP34" s="67" t="str">
        <f t="shared" si="99"/>
        <v/>
      </c>
      <c r="AQ34" s="65">
        <f>'PROYECCIÓN ER'!M33</f>
        <v>0</v>
      </c>
      <c r="AR34" s="24"/>
      <c r="AS34" s="66" t="str">
        <f t="shared" si="100"/>
        <v/>
      </c>
      <c r="AT34" s="67" t="str">
        <f t="shared" si="101"/>
        <v/>
      </c>
      <c r="AU34" s="65">
        <f>'PROYECCIÓN ER'!N33</f>
        <v>0</v>
      </c>
      <c r="AV34" s="24"/>
      <c r="AW34" s="66" t="str">
        <f t="shared" si="102"/>
        <v/>
      </c>
      <c r="AX34" s="67" t="str">
        <f t="shared" si="103"/>
        <v/>
      </c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ht="15.75" customHeight="1">
      <c r="A35" s="1"/>
      <c r="B35" s="64" t="s">
        <v>39</v>
      </c>
      <c r="C35" s="65">
        <f>'PROYECCIÓN ER'!C34</f>
        <v>0</v>
      </c>
      <c r="D35" s="24"/>
      <c r="E35" s="66" t="str">
        <f t="shared" si="80"/>
        <v/>
      </c>
      <c r="F35" s="67" t="str">
        <f t="shared" si="81"/>
        <v/>
      </c>
      <c r="G35" s="65">
        <f>'PROYECCIÓN ER'!D34</f>
        <v>0</v>
      </c>
      <c r="H35" s="24"/>
      <c r="I35" s="66" t="str">
        <f t="shared" si="82"/>
        <v/>
      </c>
      <c r="J35" s="67" t="str">
        <f t="shared" si="83"/>
        <v/>
      </c>
      <c r="K35" s="65">
        <f>'PROYECCIÓN ER'!E34</f>
        <v>0</v>
      </c>
      <c r="L35" s="24"/>
      <c r="M35" s="66" t="str">
        <f t="shared" si="84"/>
        <v/>
      </c>
      <c r="N35" s="67" t="str">
        <f t="shared" si="85"/>
        <v/>
      </c>
      <c r="O35" s="65">
        <f>'PROYECCIÓN ER'!F34</f>
        <v>0</v>
      </c>
      <c r="P35" s="24"/>
      <c r="Q35" s="66" t="str">
        <f t="shared" si="86"/>
        <v/>
      </c>
      <c r="R35" s="67" t="str">
        <f t="shared" si="87"/>
        <v/>
      </c>
      <c r="S35" s="65">
        <f>'PROYECCIÓN ER'!G34</f>
        <v>0</v>
      </c>
      <c r="T35" s="24"/>
      <c r="U35" s="66" t="str">
        <f t="shared" si="88"/>
        <v/>
      </c>
      <c r="V35" s="67" t="str">
        <f t="shared" si="89"/>
        <v/>
      </c>
      <c r="W35" s="65">
        <f>'PROYECCIÓN ER'!H34</f>
        <v>0</v>
      </c>
      <c r="X35" s="24"/>
      <c r="Y35" s="66" t="str">
        <f t="shared" si="90"/>
        <v/>
      </c>
      <c r="Z35" s="67" t="str">
        <f t="shared" si="91"/>
        <v/>
      </c>
      <c r="AA35" s="65">
        <f>'PROYECCIÓN ER'!I34</f>
        <v>0</v>
      </c>
      <c r="AB35" s="24"/>
      <c r="AC35" s="66" t="str">
        <f t="shared" si="92"/>
        <v/>
      </c>
      <c r="AD35" s="67" t="str">
        <f t="shared" si="93"/>
        <v/>
      </c>
      <c r="AE35" s="65">
        <f>'PROYECCIÓN ER'!J34</f>
        <v>0</v>
      </c>
      <c r="AF35" s="24"/>
      <c r="AG35" s="66" t="str">
        <f t="shared" si="94"/>
        <v/>
      </c>
      <c r="AH35" s="67" t="str">
        <f t="shared" si="95"/>
        <v/>
      </c>
      <c r="AI35" s="65">
        <f>'PROYECCIÓN ER'!K34</f>
        <v>0</v>
      </c>
      <c r="AJ35" s="24"/>
      <c r="AK35" s="66" t="str">
        <f t="shared" si="96"/>
        <v/>
      </c>
      <c r="AL35" s="67" t="str">
        <f t="shared" si="97"/>
        <v/>
      </c>
      <c r="AM35" s="65">
        <f>'PROYECCIÓN ER'!L34</f>
        <v>0</v>
      </c>
      <c r="AN35" s="24"/>
      <c r="AO35" s="66" t="str">
        <f t="shared" si="98"/>
        <v/>
      </c>
      <c r="AP35" s="67" t="str">
        <f t="shared" si="99"/>
        <v/>
      </c>
      <c r="AQ35" s="65">
        <f>'PROYECCIÓN ER'!M34</f>
        <v>0</v>
      </c>
      <c r="AR35" s="24"/>
      <c r="AS35" s="66" t="str">
        <f t="shared" si="100"/>
        <v/>
      </c>
      <c r="AT35" s="67" t="str">
        <f t="shared" si="101"/>
        <v/>
      </c>
      <c r="AU35" s="65">
        <f>'PROYECCIÓN ER'!N34</f>
        <v>0</v>
      </c>
      <c r="AV35" s="24"/>
      <c r="AW35" s="66" t="str">
        <f t="shared" si="102"/>
        <v/>
      </c>
      <c r="AX35" s="67" t="str">
        <f t="shared" si="103"/>
        <v/>
      </c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15.75" customHeight="1">
      <c r="A36" s="1"/>
      <c r="B36" s="64" t="s">
        <v>40</v>
      </c>
      <c r="C36" s="65">
        <f>'PROYECCIÓN ER'!C35</f>
        <v>0</v>
      </c>
      <c r="D36" s="24"/>
      <c r="E36" s="66" t="str">
        <f t="shared" si="80"/>
        <v/>
      </c>
      <c r="F36" s="67" t="str">
        <f t="shared" si="81"/>
        <v/>
      </c>
      <c r="G36" s="65">
        <f>'PROYECCIÓN ER'!D35</f>
        <v>0</v>
      </c>
      <c r="H36" s="24"/>
      <c r="I36" s="66" t="str">
        <f t="shared" si="82"/>
        <v/>
      </c>
      <c r="J36" s="67" t="str">
        <f t="shared" si="83"/>
        <v/>
      </c>
      <c r="K36" s="65">
        <f>'PROYECCIÓN ER'!E35</f>
        <v>0</v>
      </c>
      <c r="L36" s="24"/>
      <c r="M36" s="66" t="str">
        <f t="shared" si="84"/>
        <v/>
      </c>
      <c r="N36" s="67" t="str">
        <f t="shared" si="85"/>
        <v/>
      </c>
      <c r="O36" s="65">
        <f>'PROYECCIÓN ER'!F35</f>
        <v>0</v>
      </c>
      <c r="P36" s="24"/>
      <c r="Q36" s="66" t="str">
        <f t="shared" si="86"/>
        <v/>
      </c>
      <c r="R36" s="67" t="str">
        <f t="shared" si="87"/>
        <v/>
      </c>
      <c r="S36" s="65">
        <f>'PROYECCIÓN ER'!G35</f>
        <v>0</v>
      </c>
      <c r="T36" s="24"/>
      <c r="U36" s="66" t="str">
        <f t="shared" si="88"/>
        <v/>
      </c>
      <c r="V36" s="67" t="str">
        <f t="shared" si="89"/>
        <v/>
      </c>
      <c r="W36" s="65">
        <f>'PROYECCIÓN ER'!H35</f>
        <v>0</v>
      </c>
      <c r="X36" s="24"/>
      <c r="Y36" s="66" t="str">
        <f t="shared" si="90"/>
        <v/>
      </c>
      <c r="Z36" s="67" t="str">
        <f t="shared" si="91"/>
        <v/>
      </c>
      <c r="AA36" s="65">
        <f>'PROYECCIÓN ER'!I35</f>
        <v>0</v>
      </c>
      <c r="AB36" s="24"/>
      <c r="AC36" s="66" t="str">
        <f t="shared" si="92"/>
        <v/>
      </c>
      <c r="AD36" s="67" t="str">
        <f t="shared" si="93"/>
        <v/>
      </c>
      <c r="AE36" s="65">
        <f>'PROYECCIÓN ER'!J35</f>
        <v>0</v>
      </c>
      <c r="AF36" s="24"/>
      <c r="AG36" s="66" t="str">
        <f t="shared" si="94"/>
        <v/>
      </c>
      <c r="AH36" s="67" t="str">
        <f t="shared" si="95"/>
        <v/>
      </c>
      <c r="AI36" s="65">
        <f>'PROYECCIÓN ER'!K35</f>
        <v>0</v>
      </c>
      <c r="AJ36" s="24"/>
      <c r="AK36" s="66" t="str">
        <f t="shared" si="96"/>
        <v/>
      </c>
      <c r="AL36" s="67" t="str">
        <f t="shared" si="97"/>
        <v/>
      </c>
      <c r="AM36" s="65">
        <f>'PROYECCIÓN ER'!L35</f>
        <v>0</v>
      </c>
      <c r="AN36" s="24"/>
      <c r="AO36" s="66" t="str">
        <f t="shared" si="98"/>
        <v/>
      </c>
      <c r="AP36" s="67" t="str">
        <f t="shared" si="99"/>
        <v/>
      </c>
      <c r="AQ36" s="65">
        <f>'PROYECCIÓN ER'!M35</f>
        <v>0</v>
      </c>
      <c r="AR36" s="24"/>
      <c r="AS36" s="66" t="str">
        <f t="shared" si="100"/>
        <v/>
      </c>
      <c r="AT36" s="67" t="str">
        <f t="shared" si="101"/>
        <v/>
      </c>
      <c r="AU36" s="65">
        <f>'PROYECCIÓN ER'!N35</f>
        <v>0</v>
      </c>
      <c r="AV36" s="24"/>
      <c r="AW36" s="66" t="str">
        <f t="shared" si="102"/>
        <v/>
      </c>
      <c r="AX36" s="67" t="str">
        <f t="shared" si="103"/>
        <v/>
      </c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ht="15.75" customHeight="1">
      <c r="A37" s="1"/>
      <c r="B37" s="64" t="s">
        <v>41</v>
      </c>
      <c r="C37" s="65">
        <f>'PROYECCIÓN ER'!C36</f>
        <v>0</v>
      </c>
      <c r="D37" s="24"/>
      <c r="E37" s="66" t="str">
        <f t="shared" si="80"/>
        <v/>
      </c>
      <c r="F37" s="67" t="str">
        <f t="shared" si="81"/>
        <v/>
      </c>
      <c r="G37" s="65">
        <f>'PROYECCIÓN ER'!D36</f>
        <v>0</v>
      </c>
      <c r="H37" s="24"/>
      <c r="I37" s="66" t="str">
        <f t="shared" si="82"/>
        <v/>
      </c>
      <c r="J37" s="67" t="str">
        <f t="shared" si="83"/>
        <v/>
      </c>
      <c r="K37" s="65">
        <f>'PROYECCIÓN ER'!E36</f>
        <v>0</v>
      </c>
      <c r="L37" s="24"/>
      <c r="M37" s="66" t="str">
        <f t="shared" si="84"/>
        <v/>
      </c>
      <c r="N37" s="67" t="str">
        <f t="shared" si="85"/>
        <v/>
      </c>
      <c r="O37" s="65">
        <f>'PROYECCIÓN ER'!F36</f>
        <v>0</v>
      </c>
      <c r="P37" s="24"/>
      <c r="Q37" s="66" t="str">
        <f t="shared" si="86"/>
        <v/>
      </c>
      <c r="R37" s="67" t="str">
        <f t="shared" si="87"/>
        <v/>
      </c>
      <c r="S37" s="65">
        <f>'PROYECCIÓN ER'!G36</f>
        <v>0</v>
      </c>
      <c r="T37" s="24"/>
      <c r="U37" s="66" t="str">
        <f t="shared" si="88"/>
        <v/>
      </c>
      <c r="V37" s="67" t="str">
        <f t="shared" si="89"/>
        <v/>
      </c>
      <c r="W37" s="65">
        <f>'PROYECCIÓN ER'!H36</f>
        <v>0</v>
      </c>
      <c r="X37" s="24"/>
      <c r="Y37" s="66" t="str">
        <f t="shared" si="90"/>
        <v/>
      </c>
      <c r="Z37" s="67" t="str">
        <f t="shared" si="91"/>
        <v/>
      </c>
      <c r="AA37" s="65">
        <f>'PROYECCIÓN ER'!I36</f>
        <v>0</v>
      </c>
      <c r="AB37" s="24"/>
      <c r="AC37" s="66" t="str">
        <f t="shared" si="92"/>
        <v/>
      </c>
      <c r="AD37" s="67" t="str">
        <f t="shared" si="93"/>
        <v/>
      </c>
      <c r="AE37" s="65">
        <f>'PROYECCIÓN ER'!J36</f>
        <v>0</v>
      </c>
      <c r="AF37" s="24"/>
      <c r="AG37" s="66" t="str">
        <f t="shared" si="94"/>
        <v/>
      </c>
      <c r="AH37" s="67" t="str">
        <f t="shared" si="95"/>
        <v/>
      </c>
      <c r="AI37" s="65">
        <f>'PROYECCIÓN ER'!K36</f>
        <v>0</v>
      </c>
      <c r="AJ37" s="24"/>
      <c r="AK37" s="66" t="str">
        <f t="shared" si="96"/>
        <v/>
      </c>
      <c r="AL37" s="67" t="str">
        <f t="shared" si="97"/>
        <v/>
      </c>
      <c r="AM37" s="65">
        <f>'PROYECCIÓN ER'!L36</f>
        <v>0</v>
      </c>
      <c r="AN37" s="24"/>
      <c r="AO37" s="66" t="str">
        <f t="shared" si="98"/>
        <v/>
      </c>
      <c r="AP37" s="67" t="str">
        <f t="shared" si="99"/>
        <v/>
      </c>
      <c r="AQ37" s="65">
        <f>'PROYECCIÓN ER'!M36</f>
        <v>0</v>
      </c>
      <c r="AR37" s="24"/>
      <c r="AS37" s="66" t="str">
        <f t="shared" si="100"/>
        <v/>
      </c>
      <c r="AT37" s="67" t="str">
        <f t="shared" si="101"/>
        <v/>
      </c>
      <c r="AU37" s="65">
        <f>'PROYECCIÓN ER'!N36</f>
        <v>0</v>
      </c>
      <c r="AV37" s="24"/>
      <c r="AW37" s="66" t="str">
        <f t="shared" si="102"/>
        <v/>
      </c>
      <c r="AX37" s="67" t="str">
        <f t="shared" si="103"/>
        <v/>
      </c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ht="15.75" customHeight="1">
      <c r="A38" s="1"/>
      <c r="B38" s="54" t="s">
        <v>42</v>
      </c>
      <c r="C38" s="55">
        <f>'PROYECCIÓN ER'!C37</f>
        <v>0</v>
      </c>
      <c r="D38" s="19">
        <f>D30-D32</f>
        <v>0</v>
      </c>
      <c r="E38" s="57" t="str">
        <f>IF(D38=0,"", IF(D38&lt;&gt;"", IF(F38&gt;=0,"Cumplió","No cumplió"),""))</f>
        <v/>
      </c>
      <c r="F38" s="58" t="str">
        <f>IF(D38=0,"", IFERROR((D38/C38)-1,0))</f>
        <v/>
      </c>
      <c r="G38" s="55">
        <f t="shared" ref="G38:H38" si="104">G30-G32</f>
        <v>0</v>
      </c>
      <c r="H38" s="19">
        <f t="shared" si="104"/>
        <v>0</v>
      </c>
      <c r="I38" s="57" t="str">
        <f>IF(H38=0,"", IF(H38&lt;&gt;"", IF(J38&gt;=0,"Cumplió","No cumplió"),""))</f>
        <v/>
      </c>
      <c r="J38" s="58" t="str">
        <f>IF(H38=0,"", IFERROR((H38/G38)-1,0))</f>
        <v/>
      </c>
      <c r="K38" s="55">
        <f>'PROYECCIÓN ER'!E37</f>
        <v>0</v>
      </c>
      <c r="L38" s="19">
        <f>L30-L32</f>
        <v>0</v>
      </c>
      <c r="M38" s="57" t="str">
        <f>IF(L38=0,"", IF(L38&lt;&gt;"", IF(N38&gt;=0,"Cumplió","No cumplió"),""))</f>
        <v/>
      </c>
      <c r="N38" s="58" t="str">
        <f>IF(L38=0,"", IFERROR((L38/K38)-1,0))</f>
        <v/>
      </c>
      <c r="O38" s="55">
        <f>'PROYECCIÓN ER'!F37</f>
        <v>0</v>
      </c>
      <c r="P38" s="19">
        <f>P30-P32</f>
        <v>0</v>
      </c>
      <c r="Q38" s="57" t="str">
        <f>IF(P38=0,"", IF(P38&lt;&gt;"", IF(R38&gt;=0,"Cumplió","No cumplió"),""))</f>
        <v/>
      </c>
      <c r="R38" s="58" t="str">
        <f>IF(P38=0,"", IFERROR((P38/O38)-1,0))</f>
        <v/>
      </c>
      <c r="S38" s="55">
        <f>'PROYECCIÓN ER'!G37</f>
        <v>0</v>
      </c>
      <c r="T38" s="19">
        <f>T30-T32</f>
        <v>0</v>
      </c>
      <c r="U38" s="57" t="str">
        <f>IF(T38=0,"", IF(T38&lt;&gt;"", IF(V38&gt;=0,"Cumplió","No cumplió"),""))</f>
        <v/>
      </c>
      <c r="V38" s="58" t="str">
        <f>IF(T38=0,"", IFERROR((T38/S38)-1,0))</f>
        <v/>
      </c>
      <c r="W38" s="55">
        <f>'PROYECCIÓN ER'!H37</f>
        <v>0</v>
      </c>
      <c r="X38" s="19">
        <f>X30-X32</f>
        <v>0</v>
      </c>
      <c r="Y38" s="57" t="str">
        <f>IF(X38=0,"", IF(X38&lt;&gt;"", IF(Z38&gt;=0,"Cumplió","No cumplió"),""))</f>
        <v/>
      </c>
      <c r="Z38" s="58" t="str">
        <f>IF(X38=0,"", IFERROR((X38/W38)-1,0))</f>
        <v/>
      </c>
      <c r="AA38" s="55">
        <f>'PROYECCIÓN ER'!I37</f>
        <v>0</v>
      </c>
      <c r="AB38" s="19">
        <f>AB30-AB32</f>
        <v>0</v>
      </c>
      <c r="AC38" s="57" t="str">
        <f>IF(AB38=0,"", IF(AB38&lt;&gt;"", IF(AD38&gt;=0,"Cumplió","No cumplió"),""))</f>
        <v/>
      </c>
      <c r="AD38" s="58" t="str">
        <f>IF(AB38=0,"", IFERROR((AB38/AA38)-1,0))</f>
        <v/>
      </c>
      <c r="AE38" s="55">
        <f>'PROYECCIÓN ER'!J37</f>
        <v>0</v>
      </c>
      <c r="AF38" s="19">
        <f>AF30-AF32</f>
        <v>0</v>
      </c>
      <c r="AG38" s="57" t="str">
        <f>IF(AF38=0,"", IF(AF38&lt;&gt;"", IF(AH38&gt;=0,"Cumplió","No cumplió"),""))</f>
        <v/>
      </c>
      <c r="AH38" s="58" t="str">
        <f>IF(AF38=0,"", IFERROR((AF38/AE38)-1,0))</f>
        <v/>
      </c>
      <c r="AI38" s="55">
        <f>'PROYECCIÓN ER'!K37</f>
        <v>0</v>
      </c>
      <c r="AJ38" s="19">
        <f>AJ30-AJ32</f>
        <v>0</v>
      </c>
      <c r="AK38" s="57" t="str">
        <f>IF(AJ38=0,"", IF(AJ38&lt;&gt;"", IF(AL38&gt;=0,"Cumplió","No cumplió"),""))</f>
        <v/>
      </c>
      <c r="AL38" s="58" t="str">
        <f>IF(AJ38=0,"", IFERROR((AJ38/AI38)-1,0))</f>
        <v/>
      </c>
      <c r="AM38" s="55">
        <f>'PROYECCIÓN ER'!L37</f>
        <v>0</v>
      </c>
      <c r="AN38" s="19">
        <f>AN30-AN32</f>
        <v>0</v>
      </c>
      <c r="AO38" s="57" t="str">
        <f>IF(AN38=0,"", IF(AN38&lt;&gt;"", IF(AP38&gt;=0,"Cumplió","No cumplió"),""))</f>
        <v/>
      </c>
      <c r="AP38" s="58" t="str">
        <f>IF(AN38=0,"", IFERROR((AN38/AM38)-1,0))</f>
        <v/>
      </c>
      <c r="AQ38" s="55">
        <f>'PROYECCIÓN ER'!M37</f>
        <v>0</v>
      </c>
      <c r="AR38" s="19">
        <f>AR30-AR32</f>
        <v>0</v>
      </c>
      <c r="AS38" s="57" t="str">
        <f>IF(AR38=0,"", IF(AR38&lt;&gt;"", IF(AT38&gt;=0,"Cumplió","No cumplió"),""))</f>
        <v/>
      </c>
      <c r="AT38" s="58" t="str">
        <f>IF(AR38=0,"", IFERROR((AR38/AQ38)-1,0))</f>
        <v/>
      </c>
      <c r="AU38" s="55">
        <f>'PROYECCIÓN ER'!N37</f>
        <v>0</v>
      </c>
      <c r="AV38" s="19">
        <f>AV30-AV32</f>
        <v>0</v>
      </c>
      <c r="AW38" s="57" t="str">
        <f>IF(AV38=0,"", IF(AV38&lt;&gt;"", IF(AX38&gt;=0,"Cumplió","No cumplió"),""))</f>
        <v/>
      </c>
      <c r="AX38" s="58" t="str">
        <f>IF(AV38=0,"", IFERROR((AV38/AU38)-1,0))</f>
        <v/>
      </c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ht="15.75" customHeight="1">
      <c r="A39" s="1"/>
      <c r="B39" s="1"/>
      <c r="C39" s="59">
        <f>'PROYECCIÓN ER'!C38</f>
        <v>0</v>
      </c>
      <c r="D39" s="1"/>
      <c r="E39" s="60"/>
      <c r="F39" s="61"/>
      <c r="G39" s="59"/>
      <c r="H39" s="1"/>
      <c r="I39" s="60"/>
      <c r="J39" s="61"/>
      <c r="K39" s="59">
        <f>'PROYECCIÓN ER'!E38</f>
        <v>0</v>
      </c>
      <c r="L39" s="1"/>
      <c r="M39" s="60"/>
      <c r="N39" s="61"/>
      <c r="O39" s="59">
        <f>'PROYECCIÓN ER'!F38</f>
        <v>0</v>
      </c>
      <c r="P39" s="1"/>
      <c r="Q39" s="60"/>
      <c r="R39" s="61"/>
      <c r="S39" s="59">
        <f>'PROYECCIÓN ER'!G38</f>
        <v>0</v>
      </c>
      <c r="T39" s="1"/>
      <c r="U39" s="60"/>
      <c r="V39" s="61"/>
      <c r="W39" s="59">
        <f>'PROYECCIÓN ER'!H38</f>
        <v>0</v>
      </c>
      <c r="X39" s="1"/>
      <c r="Y39" s="60"/>
      <c r="Z39" s="61"/>
      <c r="AA39" s="59">
        <f>'PROYECCIÓN ER'!I38</f>
        <v>0</v>
      </c>
      <c r="AB39" s="1"/>
      <c r="AC39" s="60"/>
      <c r="AD39" s="61"/>
      <c r="AE39" s="59">
        <f>'PROYECCIÓN ER'!J38</f>
        <v>0</v>
      </c>
      <c r="AF39" s="1"/>
      <c r="AG39" s="60"/>
      <c r="AH39" s="61"/>
      <c r="AI39" s="59">
        <f>'PROYECCIÓN ER'!K38</f>
        <v>0</v>
      </c>
      <c r="AJ39" s="1"/>
      <c r="AK39" s="60"/>
      <c r="AL39" s="61"/>
      <c r="AM39" s="59">
        <f>'PROYECCIÓN ER'!L38</f>
        <v>0</v>
      </c>
      <c r="AN39" s="1"/>
      <c r="AO39" s="60"/>
      <c r="AP39" s="61"/>
      <c r="AQ39" s="59">
        <f>'PROYECCIÓN ER'!M38</f>
        <v>0</v>
      </c>
      <c r="AR39" s="1"/>
      <c r="AS39" s="60"/>
      <c r="AT39" s="61"/>
      <c r="AU39" s="59">
        <f>'PROYECCIÓN ER'!N38</f>
        <v>0</v>
      </c>
      <c r="AV39" s="1"/>
      <c r="AW39" s="60"/>
      <c r="AX39" s="6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</row>
    <row r="40" spans="1:62" ht="15.75" customHeight="1">
      <c r="A40" s="1"/>
      <c r="B40" s="62" t="s">
        <v>43</v>
      </c>
      <c r="C40" s="63">
        <f>'PROYECCIÓN ER'!C39</f>
        <v>0</v>
      </c>
      <c r="D40" s="22">
        <f>D29+D38</f>
        <v>0</v>
      </c>
      <c r="E40" s="43" t="str">
        <f>IF(D40=0,"", IF(D40&lt;&gt;"", IF(F40&gt;=0,"Cumplió","No cumplió"),""))</f>
        <v/>
      </c>
      <c r="F40" s="44" t="str">
        <f>IF(D40=0,"", IFERROR((D40/C40)-1,0))</f>
        <v/>
      </c>
      <c r="G40" s="63">
        <f t="shared" ref="G40:H40" si="105">G29+G38</f>
        <v>0</v>
      </c>
      <c r="H40" s="22">
        <f t="shared" si="105"/>
        <v>0</v>
      </c>
      <c r="I40" s="43" t="str">
        <f>IF(H40=0,"", IF(H40&lt;&gt;"", IF(J40&gt;=0,"Cumplió","No cumplió"),""))</f>
        <v/>
      </c>
      <c r="J40" s="44" t="str">
        <f>IF(H40=0,"", IFERROR((H40/G40)-1,0))</f>
        <v/>
      </c>
      <c r="K40" s="63">
        <f>'PROYECCIÓN ER'!E39</f>
        <v>0</v>
      </c>
      <c r="L40" s="22">
        <f>L29+L38</f>
        <v>0</v>
      </c>
      <c r="M40" s="43" t="str">
        <f>IF(L40=0,"", IF(L40&lt;&gt;"", IF(N40&gt;=0,"Cumplió","No cumplió"),""))</f>
        <v/>
      </c>
      <c r="N40" s="44" t="str">
        <f>IF(L40=0,"", IFERROR((L40/K40)-1,0))</f>
        <v/>
      </c>
      <c r="O40" s="63">
        <f>'PROYECCIÓN ER'!F39</f>
        <v>0</v>
      </c>
      <c r="P40" s="22">
        <f>P29+P38</f>
        <v>0</v>
      </c>
      <c r="Q40" s="43" t="str">
        <f>IF(P40=0,"", IF(P40&lt;&gt;"", IF(R40&gt;=0,"Cumplió","No cumplió"),""))</f>
        <v/>
      </c>
      <c r="R40" s="44" t="str">
        <f>IF(P40=0,"", IFERROR((P40/O40)-1,0))</f>
        <v/>
      </c>
      <c r="S40" s="63">
        <f>'PROYECCIÓN ER'!G39</f>
        <v>0</v>
      </c>
      <c r="T40" s="22">
        <f>T29+T38</f>
        <v>0</v>
      </c>
      <c r="U40" s="43" t="str">
        <f>IF(T40=0,"", IF(T40&lt;&gt;"", IF(V40&gt;=0,"Cumplió","No cumplió"),""))</f>
        <v/>
      </c>
      <c r="V40" s="44" t="str">
        <f>IF(T40=0,"", IFERROR((T40/S40)-1,0))</f>
        <v/>
      </c>
      <c r="W40" s="63">
        <f>'PROYECCIÓN ER'!H39</f>
        <v>0</v>
      </c>
      <c r="X40" s="22">
        <f>X29+X38</f>
        <v>0</v>
      </c>
      <c r="Y40" s="43" t="str">
        <f>IF(X40=0,"", IF(X40&lt;&gt;"", IF(Z40&gt;=0,"Cumplió","No cumplió"),""))</f>
        <v/>
      </c>
      <c r="Z40" s="44" t="str">
        <f>IF(X40=0,"", IFERROR((X40/W40)-1,0))</f>
        <v/>
      </c>
      <c r="AA40" s="63">
        <f>'PROYECCIÓN ER'!I39</f>
        <v>0</v>
      </c>
      <c r="AB40" s="22">
        <f>AB29+AB38</f>
        <v>0</v>
      </c>
      <c r="AC40" s="43" t="str">
        <f>IF(AB40=0,"", IF(AB40&lt;&gt;"", IF(AD40&gt;=0,"Cumplió","No cumplió"),""))</f>
        <v/>
      </c>
      <c r="AD40" s="44" t="str">
        <f>IF(AB40=0,"", IFERROR((AB40/AA40)-1,0))</f>
        <v/>
      </c>
      <c r="AE40" s="63">
        <f>'PROYECCIÓN ER'!J39</f>
        <v>0</v>
      </c>
      <c r="AF40" s="22">
        <f>AF29+AF38</f>
        <v>0</v>
      </c>
      <c r="AG40" s="43" t="str">
        <f>IF(AF40=0,"", IF(AF40&lt;&gt;"", IF(AH40&gt;=0,"Cumplió","No cumplió"),""))</f>
        <v/>
      </c>
      <c r="AH40" s="44" t="str">
        <f>IF(AF40=0,"", IFERROR((AF40/AE40)-1,0))</f>
        <v/>
      </c>
      <c r="AI40" s="63">
        <f>'PROYECCIÓN ER'!K39</f>
        <v>0</v>
      </c>
      <c r="AJ40" s="22">
        <f>AJ29+AJ38</f>
        <v>0</v>
      </c>
      <c r="AK40" s="43" t="str">
        <f>IF(AJ40=0,"", IF(AJ40&lt;&gt;"", IF(AL40&gt;=0,"Cumplió","No cumplió"),""))</f>
        <v/>
      </c>
      <c r="AL40" s="44" t="str">
        <f>IF(AJ40=0,"", IFERROR((AJ40/AI40)-1,0))</f>
        <v/>
      </c>
      <c r="AM40" s="63">
        <f>'PROYECCIÓN ER'!L39</f>
        <v>0</v>
      </c>
      <c r="AN40" s="22">
        <f>AN29+AN38</f>
        <v>0</v>
      </c>
      <c r="AO40" s="43" t="str">
        <f>IF(AN40=0,"", IF(AN40&lt;&gt;"", IF(AP40&gt;=0,"Cumplió","No cumplió"),""))</f>
        <v/>
      </c>
      <c r="AP40" s="44" t="str">
        <f>IF(AN40=0,"", IFERROR((AN40/AM40)-1,0))</f>
        <v/>
      </c>
      <c r="AQ40" s="63">
        <f>'PROYECCIÓN ER'!M39</f>
        <v>0</v>
      </c>
      <c r="AR40" s="22">
        <f>AR29+AR38</f>
        <v>0</v>
      </c>
      <c r="AS40" s="43" t="str">
        <f>IF(AR40=0,"", IF(AR40&lt;&gt;"", IF(AT40&gt;=0,"Cumplió","No cumplió"),""))</f>
        <v/>
      </c>
      <c r="AT40" s="44" t="str">
        <f>IF(AR40=0,"", IFERROR((AR40/AQ40)-1,0))</f>
        <v/>
      </c>
      <c r="AU40" s="63">
        <f>'PROYECCIÓN ER'!N39</f>
        <v>0</v>
      </c>
      <c r="AV40" s="22">
        <f>AV29+AV38</f>
        <v>0</v>
      </c>
      <c r="AW40" s="43" t="str">
        <f>IF(AV40=0,"", IF(AV40&lt;&gt;"", IF(AX40&gt;=0,"Cumplió","No cumplió"),""))</f>
        <v/>
      </c>
      <c r="AX40" s="44" t="str">
        <f>IF(AV40=0,"", IFERROR((AV40/AU40)-1,0))</f>
        <v/>
      </c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 ht="15.75" customHeight="1">
      <c r="A41" s="1"/>
      <c r="B41" s="73" t="s">
        <v>44</v>
      </c>
      <c r="C41" s="51">
        <f>'PROYECCIÓN ER'!C40</f>
        <v>0</v>
      </c>
      <c r="D41" s="15"/>
      <c r="E41" s="66" t="str">
        <f t="shared" ref="E41:E44" si="106">IF(D41&lt;&gt;"", IF(F41&gt;=0,"Cumplió","No cumplió"),"")</f>
        <v/>
      </c>
      <c r="F41" s="67" t="str">
        <f t="shared" ref="F41:F44" si="107">IF(D41="","",IFERROR((D41/C41)-1,0))</f>
        <v/>
      </c>
      <c r="G41" s="51">
        <f>'PROYECCIÓN ER'!D40</f>
        <v>0</v>
      </c>
      <c r="H41" s="15"/>
      <c r="I41" s="66" t="str">
        <f t="shared" ref="I41:I44" si="108">IF(H41&lt;&gt;"", IF(J41&gt;=0,"Cumplió","No cumplió"),"")</f>
        <v/>
      </c>
      <c r="J41" s="67" t="str">
        <f t="shared" ref="J41:J44" si="109">IF(H41="","",IFERROR((H41/G41)-1,0))</f>
        <v/>
      </c>
      <c r="K41" s="51">
        <f>'PROYECCIÓN ER'!E40</f>
        <v>0</v>
      </c>
      <c r="L41" s="15"/>
      <c r="M41" s="66" t="str">
        <f t="shared" ref="M41:M44" si="110">IF(L41&lt;&gt;"", IF(N41&gt;=0,"Cumplió","No cumplió"),"")</f>
        <v/>
      </c>
      <c r="N41" s="67" t="str">
        <f t="shared" ref="N41:N44" si="111">IF(L41="","",IFERROR((L41/K41)-1,0))</f>
        <v/>
      </c>
      <c r="O41" s="51">
        <f>'PROYECCIÓN ER'!F40</f>
        <v>0</v>
      </c>
      <c r="P41" s="15"/>
      <c r="Q41" s="66" t="str">
        <f t="shared" ref="Q41:Q44" si="112">IF(P41&lt;&gt;"", IF(R41&gt;=0,"Cumplió","No cumplió"),"")</f>
        <v/>
      </c>
      <c r="R41" s="67" t="str">
        <f t="shared" ref="R41:R44" si="113">IF(P41="","",IFERROR((P41/O41)-1,0))</f>
        <v/>
      </c>
      <c r="S41" s="51">
        <f>'PROYECCIÓN ER'!G40</f>
        <v>0</v>
      </c>
      <c r="T41" s="15"/>
      <c r="U41" s="66" t="str">
        <f t="shared" ref="U41:U44" si="114">IF(T41&lt;&gt;"", IF(V41&gt;=0,"Cumplió","No cumplió"),"")</f>
        <v/>
      </c>
      <c r="V41" s="67" t="str">
        <f t="shared" ref="V41:V44" si="115">IF(T41="","",IFERROR((T41/S41)-1,0))</f>
        <v/>
      </c>
      <c r="W41" s="51">
        <f>'PROYECCIÓN ER'!H40</f>
        <v>0</v>
      </c>
      <c r="X41" s="15"/>
      <c r="Y41" s="66" t="str">
        <f t="shared" ref="Y41:Y44" si="116">IF(X41&lt;&gt;"", IF(Z41&gt;=0,"Cumplió","No cumplió"),"")</f>
        <v/>
      </c>
      <c r="Z41" s="67" t="str">
        <f t="shared" ref="Z41:Z44" si="117">IF(X41="","",IFERROR((X41/W41)-1,0))</f>
        <v/>
      </c>
      <c r="AA41" s="51">
        <f>'PROYECCIÓN ER'!I40</f>
        <v>0</v>
      </c>
      <c r="AB41" s="15"/>
      <c r="AC41" s="66" t="str">
        <f t="shared" ref="AC41:AC44" si="118">IF(AB41&lt;&gt;"", IF(AD41&gt;=0,"Cumplió","No cumplió"),"")</f>
        <v/>
      </c>
      <c r="AD41" s="67" t="str">
        <f t="shared" ref="AD41:AD44" si="119">IF(AB41="","",IFERROR((AB41/AA41)-1,0))</f>
        <v/>
      </c>
      <c r="AE41" s="51">
        <f>'PROYECCIÓN ER'!J40</f>
        <v>0</v>
      </c>
      <c r="AF41" s="15"/>
      <c r="AG41" s="66" t="str">
        <f t="shared" ref="AG41:AG44" si="120">IF(AF41&lt;&gt;"", IF(AH41&gt;=0,"Cumplió","No cumplió"),"")</f>
        <v/>
      </c>
      <c r="AH41" s="67" t="str">
        <f t="shared" ref="AH41:AH44" si="121">IF(AF41="","",IFERROR((AF41/AE41)-1,0))</f>
        <v/>
      </c>
      <c r="AI41" s="51">
        <f>'PROYECCIÓN ER'!K40</f>
        <v>0</v>
      </c>
      <c r="AJ41" s="15"/>
      <c r="AK41" s="66" t="str">
        <f t="shared" ref="AK41:AK44" si="122">IF(AJ41&lt;&gt;"", IF(AL41&gt;=0,"Cumplió","No cumplió"),"")</f>
        <v/>
      </c>
      <c r="AL41" s="67" t="str">
        <f t="shared" ref="AL41:AL44" si="123">IF(AJ41="","",IFERROR((AJ41/AI41)-1,0))</f>
        <v/>
      </c>
      <c r="AM41" s="51">
        <f>'PROYECCIÓN ER'!L40</f>
        <v>0</v>
      </c>
      <c r="AN41" s="15"/>
      <c r="AO41" s="66" t="str">
        <f t="shared" ref="AO41:AO44" si="124">IF(AN41&lt;&gt;"", IF(AP41&gt;=0,"Cumplió","No cumplió"),"")</f>
        <v/>
      </c>
      <c r="AP41" s="67" t="str">
        <f t="shared" ref="AP41:AP44" si="125">IF(AN41="","",IFERROR((AN41/AM41)-1,0))</f>
        <v/>
      </c>
      <c r="AQ41" s="51">
        <f>'PROYECCIÓN ER'!M40</f>
        <v>0</v>
      </c>
      <c r="AR41" s="15"/>
      <c r="AS41" s="66" t="str">
        <f t="shared" ref="AS41:AS44" si="126">IF(AR41&lt;&gt;"", IF(AT41&gt;=0,"Cumplió","No cumplió"),"")</f>
        <v/>
      </c>
      <c r="AT41" s="67" t="str">
        <f t="shared" ref="AT41:AT44" si="127">IF(AR41="","",IFERROR((AR41/AQ41)-1,0))</f>
        <v/>
      </c>
      <c r="AU41" s="51">
        <f>'PROYECCIÓN ER'!N40</f>
        <v>0</v>
      </c>
      <c r="AV41" s="15"/>
      <c r="AW41" s="66" t="str">
        <f t="shared" ref="AW41:AW44" si="128">IF(AV41&lt;&gt;"", IF(AX41&gt;=0,"Cumplió","No cumplió"),"")</f>
        <v/>
      </c>
      <c r="AX41" s="67" t="str">
        <f t="shared" ref="AX41:AX44" si="129">IF(AV41="","",IFERROR((AV41/AU41)-1,0))</f>
        <v/>
      </c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</row>
    <row r="42" spans="1:62" ht="15.75" customHeight="1">
      <c r="A42" s="1"/>
      <c r="B42" s="73" t="s">
        <v>45</v>
      </c>
      <c r="C42" s="51">
        <f>'PROYECCIÓN ER'!C41</f>
        <v>0</v>
      </c>
      <c r="D42" s="15"/>
      <c r="E42" s="66" t="str">
        <f t="shared" si="106"/>
        <v/>
      </c>
      <c r="F42" s="67" t="str">
        <f t="shared" si="107"/>
        <v/>
      </c>
      <c r="G42" s="51">
        <f>'PROYECCIÓN ER'!D41</f>
        <v>0</v>
      </c>
      <c r="H42" s="15"/>
      <c r="I42" s="66" t="str">
        <f t="shared" si="108"/>
        <v/>
      </c>
      <c r="J42" s="67" t="str">
        <f t="shared" si="109"/>
        <v/>
      </c>
      <c r="K42" s="51">
        <f>'PROYECCIÓN ER'!E41</f>
        <v>0</v>
      </c>
      <c r="L42" s="15"/>
      <c r="M42" s="66" t="str">
        <f t="shared" si="110"/>
        <v/>
      </c>
      <c r="N42" s="67" t="str">
        <f t="shared" si="111"/>
        <v/>
      </c>
      <c r="O42" s="51">
        <f>'PROYECCIÓN ER'!F41</f>
        <v>0</v>
      </c>
      <c r="P42" s="15"/>
      <c r="Q42" s="66" t="str">
        <f t="shared" si="112"/>
        <v/>
      </c>
      <c r="R42" s="67" t="str">
        <f t="shared" si="113"/>
        <v/>
      </c>
      <c r="S42" s="51">
        <f>'PROYECCIÓN ER'!G41</f>
        <v>0</v>
      </c>
      <c r="T42" s="15"/>
      <c r="U42" s="66" t="str">
        <f t="shared" si="114"/>
        <v/>
      </c>
      <c r="V42" s="67" t="str">
        <f t="shared" si="115"/>
        <v/>
      </c>
      <c r="W42" s="51">
        <f>'PROYECCIÓN ER'!H41</f>
        <v>0</v>
      </c>
      <c r="X42" s="15"/>
      <c r="Y42" s="66" t="str">
        <f t="shared" si="116"/>
        <v/>
      </c>
      <c r="Z42" s="67" t="str">
        <f t="shared" si="117"/>
        <v/>
      </c>
      <c r="AA42" s="51">
        <f>'PROYECCIÓN ER'!I41</f>
        <v>0</v>
      </c>
      <c r="AB42" s="15"/>
      <c r="AC42" s="66" t="str">
        <f t="shared" si="118"/>
        <v/>
      </c>
      <c r="AD42" s="67" t="str">
        <f t="shared" si="119"/>
        <v/>
      </c>
      <c r="AE42" s="51">
        <f>'PROYECCIÓN ER'!J41</f>
        <v>0</v>
      </c>
      <c r="AF42" s="15"/>
      <c r="AG42" s="66" t="str">
        <f t="shared" si="120"/>
        <v/>
      </c>
      <c r="AH42" s="67" t="str">
        <f t="shared" si="121"/>
        <v/>
      </c>
      <c r="AI42" s="51">
        <f>'PROYECCIÓN ER'!K41</f>
        <v>0</v>
      </c>
      <c r="AJ42" s="15"/>
      <c r="AK42" s="66" t="str">
        <f t="shared" si="122"/>
        <v/>
      </c>
      <c r="AL42" s="67" t="str">
        <f t="shared" si="123"/>
        <v/>
      </c>
      <c r="AM42" s="51">
        <f>'PROYECCIÓN ER'!L41</f>
        <v>0</v>
      </c>
      <c r="AN42" s="15"/>
      <c r="AO42" s="66" t="str">
        <f t="shared" si="124"/>
        <v/>
      </c>
      <c r="AP42" s="67" t="str">
        <f t="shared" si="125"/>
        <v/>
      </c>
      <c r="AQ42" s="51">
        <f>'PROYECCIÓN ER'!M41</f>
        <v>0</v>
      </c>
      <c r="AR42" s="15"/>
      <c r="AS42" s="66" t="str">
        <f t="shared" si="126"/>
        <v/>
      </c>
      <c r="AT42" s="67" t="str">
        <f t="shared" si="127"/>
        <v/>
      </c>
      <c r="AU42" s="51">
        <f>'PROYECCIÓN ER'!N41</f>
        <v>0</v>
      </c>
      <c r="AV42" s="15"/>
      <c r="AW42" s="66" t="str">
        <f t="shared" si="128"/>
        <v/>
      </c>
      <c r="AX42" s="67" t="str">
        <f t="shared" si="129"/>
        <v/>
      </c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 ht="15.75" customHeight="1">
      <c r="A43" s="1"/>
      <c r="B43" s="73" t="s">
        <v>46</v>
      </c>
      <c r="C43" s="51">
        <f>'PROYECCIÓN ER'!C42</f>
        <v>0</v>
      </c>
      <c r="D43" s="15"/>
      <c r="E43" s="66" t="str">
        <f t="shared" si="106"/>
        <v/>
      </c>
      <c r="F43" s="67" t="str">
        <f t="shared" si="107"/>
        <v/>
      </c>
      <c r="G43" s="51">
        <f>'PROYECCIÓN ER'!D42</f>
        <v>0</v>
      </c>
      <c r="H43" s="15"/>
      <c r="I43" s="66" t="str">
        <f t="shared" si="108"/>
        <v/>
      </c>
      <c r="J43" s="67" t="str">
        <f t="shared" si="109"/>
        <v/>
      </c>
      <c r="K43" s="51">
        <f>'PROYECCIÓN ER'!E42</f>
        <v>0</v>
      </c>
      <c r="L43" s="15"/>
      <c r="M43" s="66" t="str">
        <f t="shared" si="110"/>
        <v/>
      </c>
      <c r="N43" s="67" t="str">
        <f t="shared" si="111"/>
        <v/>
      </c>
      <c r="O43" s="51">
        <f>'PROYECCIÓN ER'!F42</f>
        <v>0</v>
      </c>
      <c r="P43" s="15"/>
      <c r="Q43" s="66" t="str">
        <f t="shared" si="112"/>
        <v/>
      </c>
      <c r="R43" s="67" t="str">
        <f t="shared" si="113"/>
        <v/>
      </c>
      <c r="S43" s="51">
        <f>'PROYECCIÓN ER'!G42</f>
        <v>0</v>
      </c>
      <c r="T43" s="15"/>
      <c r="U43" s="66" t="str">
        <f t="shared" si="114"/>
        <v/>
      </c>
      <c r="V43" s="67" t="str">
        <f t="shared" si="115"/>
        <v/>
      </c>
      <c r="W43" s="51">
        <f>'PROYECCIÓN ER'!H42</f>
        <v>0</v>
      </c>
      <c r="X43" s="15"/>
      <c r="Y43" s="66" t="str">
        <f t="shared" si="116"/>
        <v/>
      </c>
      <c r="Z43" s="67" t="str">
        <f t="shared" si="117"/>
        <v/>
      </c>
      <c r="AA43" s="51">
        <f>'PROYECCIÓN ER'!I42</f>
        <v>0</v>
      </c>
      <c r="AB43" s="15"/>
      <c r="AC43" s="66" t="str">
        <f t="shared" si="118"/>
        <v/>
      </c>
      <c r="AD43" s="67" t="str">
        <f t="shared" si="119"/>
        <v/>
      </c>
      <c r="AE43" s="51">
        <f>'PROYECCIÓN ER'!J42</f>
        <v>0</v>
      </c>
      <c r="AF43" s="15"/>
      <c r="AG43" s="66" t="str">
        <f t="shared" si="120"/>
        <v/>
      </c>
      <c r="AH43" s="67" t="str">
        <f t="shared" si="121"/>
        <v/>
      </c>
      <c r="AI43" s="51">
        <f>'PROYECCIÓN ER'!K42</f>
        <v>0</v>
      </c>
      <c r="AJ43" s="15"/>
      <c r="AK43" s="66" t="str">
        <f t="shared" si="122"/>
        <v/>
      </c>
      <c r="AL43" s="67" t="str">
        <f t="shared" si="123"/>
        <v/>
      </c>
      <c r="AM43" s="51">
        <f>'PROYECCIÓN ER'!L42</f>
        <v>0</v>
      </c>
      <c r="AN43" s="15"/>
      <c r="AO43" s="66" t="str">
        <f t="shared" si="124"/>
        <v/>
      </c>
      <c r="AP43" s="67" t="str">
        <f t="shared" si="125"/>
        <v/>
      </c>
      <c r="AQ43" s="51">
        <f>'PROYECCIÓN ER'!M42</f>
        <v>0</v>
      </c>
      <c r="AR43" s="15"/>
      <c r="AS43" s="66" t="str">
        <f t="shared" si="126"/>
        <v/>
      </c>
      <c r="AT43" s="67" t="str">
        <f t="shared" si="127"/>
        <v/>
      </c>
      <c r="AU43" s="51">
        <f>'PROYECCIÓN ER'!N42</f>
        <v>0</v>
      </c>
      <c r="AV43" s="15"/>
      <c r="AW43" s="66" t="str">
        <f t="shared" si="128"/>
        <v/>
      </c>
      <c r="AX43" s="67" t="str">
        <f t="shared" si="129"/>
        <v/>
      </c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ht="15.75" customHeight="1">
      <c r="A44" s="1"/>
      <c r="B44" s="74" t="s">
        <v>47</v>
      </c>
      <c r="C44" s="75">
        <f>'PROYECCIÓN ER'!C43</f>
        <v>0</v>
      </c>
      <c r="D44" s="35"/>
      <c r="E44" s="76" t="str">
        <f t="shared" si="106"/>
        <v/>
      </c>
      <c r="F44" s="77" t="str">
        <f t="shared" si="107"/>
        <v/>
      </c>
      <c r="G44" s="51">
        <f>'PROYECCIÓN ER'!D43</f>
        <v>0</v>
      </c>
      <c r="H44" s="35"/>
      <c r="I44" s="76" t="str">
        <f t="shared" si="108"/>
        <v/>
      </c>
      <c r="J44" s="77" t="str">
        <f t="shared" si="109"/>
        <v/>
      </c>
      <c r="K44" s="75">
        <f>'PROYECCIÓN ER'!E43</f>
        <v>0</v>
      </c>
      <c r="L44" s="35"/>
      <c r="M44" s="76" t="str">
        <f t="shared" si="110"/>
        <v/>
      </c>
      <c r="N44" s="77" t="str">
        <f t="shared" si="111"/>
        <v/>
      </c>
      <c r="O44" s="75">
        <f>'PROYECCIÓN ER'!F43</f>
        <v>0</v>
      </c>
      <c r="P44" s="35"/>
      <c r="Q44" s="76" t="str">
        <f t="shared" si="112"/>
        <v/>
      </c>
      <c r="R44" s="77" t="str">
        <f t="shared" si="113"/>
        <v/>
      </c>
      <c r="S44" s="75">
        <f>'PROYECCIÓN ER'!G43</f>
        <v>0</v>
      </c>
      <c r="T44" s="35"/>
      <c r="U44" s="76" t="str">
        <f t="shared" si="114"/>
        <v/>
      </c>
      <c r="V44" s="77" t="str">
        <f t="shared" si="115"/>
        <v/>
      </c>
      <c r="W44" s="75">
        <f>'PROYECCIÓN ER'!H43</f>
        <v>0</v>
      </c>
      <c r="X44" s="35"/>
      <c r="Y44" s="76" t="str">
        <f t="shared" si="116"/>
        <v/>
      </c>
      <c r="Z44" s="77" t="str">
        <f t="shared" si="117"/>
        <v/>
      </c>
      <c r="AA44" s="75">
        <f>'PROYECCIÓN ER'!I43</f>
        <v>0</v>
      </c>
      <c r="AB44" s="35"/>
      <c r="AC44" s="76" t="str">
        <f t="shared" si="118"/>
        <v/>
      </c>
      <c r="AD44" s="77" t="str">
        <f t="shared" si="119"/>
        <v/>
      </c>
      <c r="AE44" s="75">
        <f>'PROYECCIÓN ER'!J43</f>
        <v>0</v>
      </c>
      <c r="AF44" s="35"/>
      <c r="AG44" s="76" t="str">
        <f t="shared" si="120"/>
        <v/>
      </c>
      <c r="AH44" s="77" t="str">
        <f t="shared" si="121"/>
        <v/>
      </c>
      <c r="AI44" s="75">
        <f>'PROYECCIÓN ER'!K43</f>
        <v>0</v>
      </c>
      <c r="AJ44" s="35"/>
      <c r="AK44" s="76" t="str">
        <f t="shared" si="122"/>
        <v/>
      </c>
      <c r="AL44" s="77" t="str">
        <f t="shared" si="123"/>
        <v/>
      </c>
      <c r="AM44" s="75">
        <f>'PROYECCIÓN ER'!L43</f>
        <v>0</v>
      </c>
      <c r="AN44" s="35"/>
      <c r="AO44" s="76" t="str">
        <f t="shared" si="124"/>
        <v/>
      </c>
      <c r="AP44" s="77" t="str">
        <f t="shared" si="125"/>
        <v/>
      </c>
      <c r="AQ44" s="75">
        <f>'PROYECCIÓN ER'!M43</f>
        <v>0</v>
      </c>
      <c r="AR44" s="35"/>
      <c r="AS44" s="76" t="str">
        <f t="shared" si="126"/>
        <v/>
      </c>
      <c r="AT44" s="77" t="str">
        <f t="shared" si="127"/>
        <v/>
      </c>
      <c r="AU44" s="75">
        <f>'PROYECCIÓN ER'!N43</f>
        <v>0</v>
      </c>
      <c r="AV44" s="35"/>
      <c r="AW44" s="76" t="str">
        <f t="shared" si="128"/>
        <v/>
      </c>
      <c r="AX44" s="77" t="str">
        <f t="shared" si="129"/>
        <v/>
      </c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  <row r="45" spans="1:6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</row>
    <row r="46" spans="1:62" ht="15.75" customHeight="1">
      <c r="A46" s="1"/>
      <c r="B46" s="78" t="s">
        <v>48</v>
      </c>
      <c r="C46" s="79">
        <f t="shared" ref="C46:D46" si="130">C40-C41-C42-C43-C44</f>
        <v>0</v>
      </c>
      <c r="D46" s="80">
        <f t="shared" si="130"/>
        <v>0</v>
      </c>
      <c r="E46" s="81"/>
      <c r="F46" s="82"/>
      <c r="G46" s="79">
        <f t="shared" ref="G46:H46" si="131">G40-G41-G42-G43-G44</f>
        <v>0</v>
      </c>
      <c r="H46" s="80">
        <f t="shared" si="131"/>
        <v>0</v>
      </c>
      <c r="I46" s="81"/>
      <c r="J46" s="82"/>
      <c r="K46" s="79">
        <f t="shared" ref="K46:L46" si="132">K40-K41-K42-K43-K44</f>
        <v>0</v>
      </c>
      <c r="L46" s="80">
        <f t="shared" si="132"/>
        <v>0</v>
      </c>
      <c r="M46" s="81"/>
      <c r="N46" s="82"/>
      <c r="O46" s="79">
        <f t="shared" ref="O46:P46" si="133">O40-O41-O42-O43-O44</f>
        <v>0</v>
      </c>
      <c r="P46" s="80">
        <f t="shared" si="133"/>
        <v>0</v>
      </c>
      <c r="Q46" s="81"/>
      <c r="R46" s="82"/>
      <c r="S46" s="79">
        <f t="shared" ref="S46:T46" si="134">S40-S41-S42-S43-S44</f>
        <v>0</v>
      </c>
      <c r="T46" s="80">
        <f t="shared" si="134"/>
        <v>0</v>
      </c>
      <c r="U46" s="81"/>
      <c r="V46" s="82"/>
      <c r="W46" s="79">
        <f t="shared" ref="W46:X46" si="135">W40-W41-W42-W43-W44</f>
        <v>0</v>
      </c>
      <c r="X46" s="80">
        <f t="shared" si="135"/>
        <v>0</v>
      </c>
      <c r="Y46" s="81"/>
      <c r="Z46" s="82"/>
      <c r="AA46" s="79">
        <f t="shared" ref="AA46:AB46" si="136">AA40-AA41-AA42-AA43-AA44</f>
        <v>0</v>
      </c>
      <c r="AB46" s="80">
        <f t="shared" si="136"/>
        <v>0</v>
      </c>
      <c r="AC46" s="81"/>
      <c r="AD46" s="82"/>
      <c r="AE46" s="79">
        <f t="shared" ref="AE46:AF46" si="137">AE40-AE41-AE42-AE43-AE44</f>
        <v>0</v>
      </c>
      <c r="AF46" s="80">
        <f t="shared" si="137"/>
        <v>0</v>
      </c>
      <c r="AG46" s="81"/>
      <c r="AH46" s="82"/>
      <c r="AI46" s="79">
        <f t="shared" ref="AI46:AJ46" si="138">AI40-AI41-AI42-AI43-AI44</f>
        <v>0</v>
      </c>
      <c r="AJ46" s="80">
        <f t="shared" si="138"/>
        <v>0</v>
      </c>
      <c r="AK46" s="81"/>
      <c r="AL46" s="82"/>
      <c r="AM46" s="79">
        <f t="shared" ref="AM46:AN46" si="139">AM40-AM41-AM42-AM43-AM44</f>
        <v>0</v>
      </c>
      <c r="AN46" s="80">
        <f t="shared" si="139"/>
        <v>0</v>
      </c>
      <c r="AO46" s="81"/>
      <c r="AP46" s="82"/>
      <c r="AQ46" s="79">
        <f t="shared" ref="AQ46:AR46" si="140">AQ40-AQ41-AQ42-AQ43-AQ44</f>
        <v>0</v>
      </c>
      <c r="AR46" s="80">
        <f t="shared" si="140"/>
        <v>0</v>
      </c>
      <c r="AS46" s="81"/>
      <c r="AT46" s="82"/>
      <c r="AU46" s="79">
        <f t="shared" ref="AU46:AV46" si="141">AU40-AU41-AU42-AU43-AU44</f>
        <v>0</v>
      </c>
      <c r="AV46" s="80">
        <f t="shared" si="141"/>
        <v>0</v>
      </c>
      <c r="AW46" s="81"/>
      <c r="AX46" s="82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</row>
    <row r="47" spans="1:6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</row>
    <row r="48" spans="1:62" ht="15.75" customHeight="1">
      <c r="A48" s="1"/>
      <c r="B48" s="1"/>
      <c r="C48" s="92" t="s">
        <v>66</v>
      </c>
      <c r="D48" s="91"/>
      <c r="E48" s="91"/>
      <c r="F48" s="91"/>
      <c r="G48" s="90" t="s">
        <v>66</v>
      </c>
      <c r="H48" s="91"/>
      <c r="I48" s="91"/>
      <c r="J48" s="91"/>
      <c r="K48" s="90" t="s">
        <v>66</v>
      </c>
      <c r="L48" s="91"/>
      <c r="M48" s="91"/>
      <c r="N48" s="91"/>
      <c r="O48" s="90" t="s">
        <v>66</v>
      </c>
      <c r="P48" s="91"/>
      <c r="Q48" s="91"/>
      <c r="R48" s="91"/>
      <c r="S48" s="90" t="s">
        <v>66</v>
      </c>
      <c r="T48" s="91"/>
      <c r="U48" s="91"/>
      <c r="V48" s="91"/>
      <c r="W48" s="90" t="s">
        <v>66</v>
      </c>
      <c r="X48" s="91"/>
      <c r="Y48" s="91"/>
      <c r="Z48" s="91"/>
      <c r="AA48" s="90" t="s">
        <v>66</v>
      </c>
      <c r="AB48" s="91"/>
      <c r="AC48" s="91"/>
      <c r="AD48" s="91"/>
      <c r="AE48" s="90" t="s">
        <v>66</v>
      </c>
      <c r="AF48" s="91"/>
      <c r="AG48" s="91"/>
      <c r="AH48" s="91"/>
      <c r="AI48" s="90" t="s">
        <v>66</v>
      </c>
      <c r="AJ48" s="91"/>
      <c r="AK48" s="91"/>
      <c r="AL48" s="91"/>
      <c r="AM48" s="90" t="s">
        <v>66</v>
      </c>
      <c r="AN48" s="91"/>
      <c r="AO48" s="91"/>
      <c r="AP48" s="91"/>
      <c r="AQ48" s="90" t="s">
        <v>66</v>
      </c>
      <c r="AR48" s="91"/>
      <c r="AS48" s="91"/>
      <c r="AT48" s="91"/>
      <c r="AU48" s="90" t="s">
        <v>66</v>
      </c>
      <c r="AV48" s="91"/>
      <c r="AW48" s="91"/>
      <c r="AX48" s="9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</row>
    <row r="49" spans="1:6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62" ht="15.75" customHeight="1">
      <c r="A50" s="1"/>
      <c r="B50" s="1"/>
      <c r="C50" s="83" t="s">
        <v>13</v>
      </c>
      <c r="D50" s="84" t="e">
        <f>D5/(D5+D6)</f>
        <v>#DIV/0!</v>
      </c>
      <c r="E50" s="83"/>
      <c r="F50" s="83"/>
      <c r="G50" s="1" t="s">
        <v>13</v>
      </c>
      <c r="H50" s="85" t="e">
        <f>H5/(H5+H6)</f>
        <v>#DIV/0!</v>
      </c>
      <c r="I50" s="1"/>
      <c r="J50" s="1"/>
      <c r="K50" s="1" t="s">
        <v>13</v>
      </c>
      <c r="L50" s="85" t="e">
        <f>L5/(L5+L6)</f>
        <v>#DIV/0!</v>
      </c>
      <c r="M50" s="1"/>
      <c r="N50" s="1"/>
      <c r="O50" s="1" t="s">
        <v>13</v>
      </c>
      <c r="P50" s="85" t="e">
        <f>P5/(P5+P6)</f>
        <v>#DIV/0!</v>
      </c>
      <c r="Q50" s="1"/>
      <c r="R50" s="1"/>
      <c r="S50" s="1" t="s">
        <v>13</v>
      </c>
      <c r="T50" s="85" t="e">
        <f>T5/(T5+T6)</f>
        <v>#DIV/0!</v>
      </c>
      <c r="U50" s="1"/>
      <c r="V50" s="1"/>
      <c r="W50" s="1" t="s">
        <v>13</v>
      </c>
      <c r="X50" s="85" t="e">
        <f>X5/(X5+X6)</f>
        <v>#DIV/0!</v>
      </c>
      <c r="Y50" s="1"/>
      <c r="Z50" s="1"/>
      <c r="AA50" s="1" t="s">
        <v>13</v>
      </c>
      <c r="AB50" s="85" t="e">
        <f>AB5/(AB5+AB6)</f>
        <v>#DIV/0!</v>
      </c>
      <c r="AC50" s="1"/>
      <c r="AD50" s="1"/>
      <c r="AE50" s="1" t="s">
        <v>13</v>
      </c>
      <c r="AF50" s="85" t="e">
        <f>AF5/(AF5+AF6)</f>
        <v>#DIV/0!</v>
      </c>
      <c r="AG50" s="1"/>
      <c r="AH50" s="1"/>
      <c r="AI50" s="1" t="s">
        <v>13</v>
      </c>
      <c r="AJ50" s="85" t="e">
        <f>AJ5/(AJ5+AJ6)</f>
        <v>#DIV/0!</v>
      </c>
      <c r="AK50" s="1"/>
      <c r="AL50" s="1"/>
      <c r="AM50" s="1" t="s">
        <v>13</v>
      </c>
      <c r="AN50" s="85" t="e">
        <f>AN5/(AN5+AN6)</f>
        <v>#DIV/0!</v>
      </c>
      <c r="AO50" s="1"/>
      <c r="AP50" s="1"/>
      <c r="AQ50" s="1" t="s">
        <v>13</v>
      </c>
      <c r="AR50" s="85" t="e">
        <f>AR5/(AR5+AR6)</f>
        <v>#DIV/0!</v>
      </c>
      <c r="AS50" s="1"/>
      <c r="AT50" s="1"/>
      <c r="AU50" s="1" t="s">
        <v>13</v>
      </c>
      <c r="AV50" s="85" t="e">
        <f>AV5/(AV5+AV6)</f>
        <v>#DIV/0!</v>
      </c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62" ht="15.75" customHeight="1">
      <c r="A51" s="1"/>
      <c r="B51" s="1"/>
      <c r="C51" s="83" t="s">
        <v>67</v>
      </c>
      <c r="D51" s="84" t="e">
        <f>1-D50</f>
        <v>#DIV/0!</v>
      </c>
      <c r="E51" s="83"/>
      <c r="F51" s="83"/>
      <c r="G51" s="1" t="s">
        <v>67</v>
      </c>
      <c r="H51" s="85" t="e">
        <f>1-H50</f>
        <v>#DIV/0!</v>
      </c>
      <c r="I51" s="1"/>
      <c r="J51" s="1"/>
      <c r="K51" s="1" t="s">
        <v>67</v>
      </c>
      <c r="L51" s="85" t="e">
        <f>1-L50</f>
        <v>#DIV/0!</v>
      </c>
      <c r="M51" s="1"/>
      <c r="N51" s="1"/>
      <c r="O51" s="1" t="s">
        <v>67</v>
      </c>
      <c r="P51" s="85" t="e">
        <f>1-P50</f>
        <v>#DIV/0!</v>
      </c>
      <c r="Q51" s="1"/>
      <c r="R51" s="1"/>
      <c r="S51" s="1" t="s">
        <v>67</v>
      </c>
      <c r="T51" s="85" t="e">
        <f>1-T50</f>
        <v>#DIV/0!</v>
      </c>
      <c r="U51" s="1"/>
      <c r="V51" s="1"/>
      <c r="W51" s="1" t="s">
        <v>67</v>
      </c>
      <c r="X51" s="85" t="e">
        <f>1-X50</f>
        <v>#DIV/0!</v>
      </c>
      <c r="Y51" s="1"/>
      <c r="Z51" s="1"/>
      <c r="AA51" s="1" t="s">
        <v>67</v>
      </c>
      <c r="AB51" s="85" t="e">
        <f>1-AB50</f>
        <v>#DIV/0!</v>
      </c>
      <c r="AC51" s="1"/>
      <c r="AD51" s="1"/>
      <c r="AE51" s="1" t="s">
        <v>67</v>
      </c>
      <c r="AF51" s="85" t="e">
        <f>1-AF50</f>
        <v>#DIV/0!</v>
      </c>
      <c r="AG51" s="1"/>
      <c r="AH51" s="1"/>
      <c r="AI51" s="1" t="s">
        <v>67</v>
      </c>
      <c r="AJ51" s="85" t="e">
        <f>1-AJ50</f>
        <v>#DIV/0!</v>
      </c>
      <c r="AK51" s="1"/>
      <c r="AL51" s="1"/>
      <c r="AM51" s="1" t="s">
        <v>67</v>
      </c>
      <c r="AN51" s="85" t="e">
        <f>1-AN50</f>
        <v>#DIV/0!</v>
      </c>
      <c r="AO51" s="1"/>
      <c r="AP51" s="1"/>
      <c r="AQ51" s="1" t="s">
        <v>67</v>
      </c>
      <c r="AR51" s="85" t="e">
        <f>1-AR50</f>
        <v>#DIV/0!</v>
      </c>
      <c r="AS51" s="1"/>
      <c r="AT51" s="1"/>
      <c r="AU51" s="1" t="s">
        <v>67</v>
      </c>
      <c r="AV51" s="85" t="e">
        <f>1-AV50</f>
        <v>#DIV/0!</v>
      </c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</row>
    <row r="52" spans="1:62" ht="15.75" customHeight="1">
      <c r="A52" s="1"/>
      <c r="B52" s="1"/>
      <c r="C52" s="83"/>
      <c r="D52" s="83"/>
      <c r="E52" s="83"/>
      <c r="F52" s="8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</row>
    <row r="53" spans="1:62" ht="15.75" customHeight="1">
      <c r="A53" s="1"/>
      <c r="B53" s="1"/>
      <c r="C53" s="83"/>
      <c r="D53" s="83"/>
      <c r="E53" s="83"/>
      <c r="F53" s="8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</row>
    <row r="54" spans="1:62" ht="13">
      <c r="A54" s="1"/>
      <c r="B54" s="1"/>
      <c r="C54" s="83"/>
      <c r="D54" s="83"/>
      <c r="E54" s="83"/>
      <c r="F54" s="8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62" ht="13">
      <c r="A55" s="1"/>
      <c r="B55" s="1"/>
      <c r="C55" s="83"/>
      <c r="D55" s="83"/>
      <c r="E55" s="83"/>
      <c r="F55" s="8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 ht="13">
      <c r="A56" s="1"/>
      <c r="B56" s="1"/>
      <c r="C56" s="83"/>
      <c r="D56" s="83"/>
      <c r="E56" s="83"/>
      <c r="F56" s="8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</row>
    <row r="57" spans="1:62" ht="13">
      <c r="A57" s="1"/>
      <c r="B57" s="1"/>
      <c r="C57" s="83"/>
      <c r="D57" s="83"/>
      <c r="E57" s="83"/>
      <c r="F57" s="8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</row>
    <row r="58" spans="1:62" ht="13">
      <c r="A58" s="1"/>
      <c r="B58" s="1"/>
      <c r="C58" s="92" t="s">
        <v>68</v>
      </c>
      <c r="D58" s="91"/>
      <c r="E58" s="91"/>
      <c r="F58" s="91"/>
      <c r="G58" s="90" t="s">
        <v>68</v>
      </c>
      <c r="H58" s="91"/>
      <c r="I58" s="91"/>
      <c r="J58" s="91"/>
      <c r="K58" s="90" t="s">
        <v>68</v>
      </c>
      <c r="L58" s="91"/>
      <c r="M58" s="91"/>
      <c r="N58" s="91"/>
      <c r="O58" s="90" t="s">
        <v>68</v>
      </c>
      <c r="P58" s="91"/>
      <c r="Q58" s="91"/>
      <c r="R58" s="91"/>
      <c r="S58" s="90" t="s">
        <v>68</v>
      </c>
      <c r="T58" s="91"/>
      <c r="U58" s="91"/>
      <c r="V58" s="91"/>
      <c r="W58" s="90" t="s">
        <v>68</v>
      </c>
      <c r="X58" s="91"/>
      <c r="Y58" s="91"/>
      <c r="Z58" s="91"/>
      <c r="AA58" s="90" t="s">
        <v>68</v>
      </c>
      <c r="AB58" s="91"/>
      <c r="AC58" s="91"/>
      <c r="AD58" s="91"/>
      <c r="AE58" s="90" t="s">
        <v>68</v>
      </c>
      <c r="AF58" s="91"/>
      <c r="AG58" s="91"/>
      <c r="AH58" s="91"/>
      <c r="AI58" s="90" t="s">
        <v>68</v>
      </c>
      <c r="AJ58" s="91"/>
      <c r="AK58" s="91"/>
      <c r="AL58" s="91"/>
      <c r="AM58" s="90" t="s">
        <v>68</v>
      </c>
      <c r="AN58" s="91"/>
      <c r="AO58" s="91"/>
      <c r="AP58" s="91"/>
      <c r="AQ58" s="90" t="s">
        <v>68</v>
      </c>
      <c r="AR58" s="91"/>
      <c r="AS58" s="91"/>
      <c r="AT58" s="91"/>
      <c r="AU58" s="90" t="s">
        <v>68</v>
      </c>
      <c r="AV58" s="91"/>
      <c r="AW58" s="91"/>
      <c r="AX58" s="9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</row>
    <row r="59" spans="1:62" ht="13">
      <c r="A59" s="1"/>
      <c r="B59" s="1"/>
      <c r="C59" s="83" t="str">
        <f t="shared" ref="C59:C66" si="142">B12</f>
        <v>Arriendo</v>
      </c>
      <c r="D59" s="84" t="e">
        <f>D12/D11</f>
        <v>#DIV/0!</v>
      </c>
      <c r="E59" s="83"/>
      <c r="F59" s="83"/>
      <c r="G59" s="1" t="str">
        <f t="shared" ref="G59:G66" si="143">C59</f>
        <v>Arriendo</v>
      </c>
      <c r="H59" s="85" t="e">
        <f>H12/H11</f>
        <v>#DIV/0!</v>
      </c>
      <c r="I59" s="1"/>
      <c r="J59" s="1"/>
      <c r="K59" s="1" t="str">
        <f t="shared" ref="K59:K66" si="144">G59</f>
        <v>Arriendo</v>
      </c>
      <c r="L59" s="85" t="e">
        <f>L12/L11</f>
        <v>#DIV/0!</v>
      </c>
      <c r="M59" s="1"/>
      <c r="N59" s="1"/>
      <c r="O59" s="1" t="str">
        <f t="shared" ref="O59:O66" si="145">K59</f>
        <v>Arriendo</v>
      </c>
      <c r="P59" s="85" t="e">
        <f>P12/P11</f>
        <v>#DIV/0!</v>
      </c>
      <c r="Q59" s="1"/>
      <c r="R59" s="1"/>
      <c r="S59" s="1" t="str">
        <f t="shared" ref="S59:S66" si="146">O59</f>
        <v>Arriendo</v>
      </c>
      <c r="T59" s="85" t="e">
        <f>T12/T11</f>
        <v>#DIV/0!</v>
      </c>
      <c r="U59" s="1"/>
      <c r="V59" s="1"/>
      <c r="W59" s="1" t="str">
        <f t="shared" ref="W59:W66" si="147">S59</f>
        <v>Arriendo</v>
      </c>
      <c r="X59" s="85" t="e">
        <f>X12/X11</f>
        <v>#DIV/0!</v>
      </c>
      <c r="Y59" s="1"/>
      <c r="Z59" s="1"/>
      <c r="AA59" s="1" t="str">
        <f t="shared" ref="AA59:AA66" si="148">W59</f>
        <v>Arriendo</v>
      </c>
      <c r="AB59" s="85" t="e">
        <f>AB12/AB11</f>
        <v>#DIV/0!</v>
      </c>
      <c r="AC59" s="1"/>
      <c r="AD59" s="1"/>
      <c r="AE59" s="1" t="str">
        <f t="shared" ref="AE59:AE66" si="149">AA59</f>
        <v>Arriendo</v>
      </c>
      <c r="AF59" s="85" t="e">
        <f>AF12/AF11</f>
        <v>#DIV/0!</v>
      </c>
      <c r="AG59" s="1"/>
      <c r="AH59" s="1"/>
      <c r="AI59" s="1" t="str">
        <f t="shared" ref="AI59:AI66" si="150">AE59</f>
        <v>Arriendo</v>
      </c>
      <c r="AJ59" s="85" t="e">
        <f>AJ12/AJ11</f>
        <v>#DIV/0!</v>
      </c>
      <c r="AK59" s="1"/>
      <c r="AL59" s="1"/>
      <c r="AM59" s="1" t="str">
        <f t="shared" ref="AM59:AM66" si="151">AI59</f>
        <v>Arriendo</v>
      </c>
      <c r="AN59" s="85" t="e">
        <f>AN12/AN11</f>
        <v>#DIV/0!</v>
      </c>
      <c r="AO59" s="1"/>
      <c r="AP59" s="1"/>
      <c r="AQ59" s="1" t="str">
        <f t="shared" ref="AQ59:AQ66" si="152">AM59</f>
        <v>Arriendo</v>
      </c>
      <c r="AR59" s="85" t="e">
        <f>AR12/AR11</f>
        <v>#DIV/0!</v>
      </c>
      <c r="AS59" s="1"/>
      <c r="AT59" s="1"/>
      <c r="AU59" s="1" t="str">
        <f t="shared" ref="AU59:AU66" si="153">AQ59</f>
        <v>Arriendo</v>
      </c>
      <c r="AV59" s="85" t="e">
        <f>AV12/AV11</f>
        <v>#DIV/0!</v>
      </c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</row>
    <row r="60" spans="1:62" ht="13">
      <c r="A60" s="1"/>
      <c r="B60" s="1"/>
      <c r="C60" s="83" t="str">
        <f t="shared" si="142"/>
        <v>Servicios públicos</v>
      </c>
      <c r="D60" s="84" t="e">
        <f>D13/D11</f>
        <v>#DIV/0!</v>
      </c>
      <c r="E60" s="83"/>
      <c r="F60" s="83"/>
      <c r="G60" s="1" t="str">
        <f t="shared" si="143"/>
        <v>Servicios públicos</v>
      </c>
      <c r="H60" s="85" t="e">
        <f>H13/H11</f>
        <v>#DIV/0!</v>
      </c>
      <c r="I60" s="1"/>
      <c r="J60" s="1"/>
      <c r="K60" s="1" t="str">
        <f t="shared" si="144"/>
        <v>Servicios públicos</v>
      </c>
      <c r="L60" s="85" t="e">
        <f>L13/L11</f>
        <v>#DIV/0!</v>
      </c>
      <c r="M60" s="1"/>
      <c r="N60" s="1"/>
      <c r="O60" s="1" t="str">
        <f t="shared" si="145"/>
        <v>Servicios públicos</v>
      </c>
      <c r="P60" s="85" t="e">
        <f>P13/P11</f>
        <v>#DIV/0!</v>
      </c>
      <c r="Q60" s="1"/>
      <c r="R60" s="1"/>
      <c r="S60" s="1" t="str">
        <f t="shared" si="146"/>
        <v>Servicios públicos</v>
      </c>
      <c r="T60" s="85" t="e">
        <f>T13/T11</f>
        <v>#DIV/0!</v>
      </c>
      <c r="U60" s="1"/>
      <c r="V60" s="1"/>
      <c r="W60" s="1" t="str">
        <f t="shared" si="147"/>
        <v>Servicios públicos</v>
      </c>
      <c r="X60" s="85" t="e">
        <f>X13/X11</f>
        <v>#DIV/0!</v>
      </c>
      <c r="Y60" s="1"/>
      <c r="Z60" s="1"/>
      <c r="AA60" s="1" t="str">
        <f t="shared" si="148"/>
        <v>Servicios públicos</v>
      </c>
      <c r="AB60" s="85" t="e">
        <f>AB13/AB11</f>
        <v>#DIV/0!</v>
      </c>
      <c r="AC60" s="1"/>
      <c r="AD60" s="1"/>
      <c r="AE60" s="1" t="str">
        <f t="shared" si="149"/>
        <v>Servicios públicos</v>
      </c>
      <c r="AF60" s="85" t="e">
        <f>AF13/AF11</f>
        <v>#DIV/0!</v>
      </c>
      <c r="AG60" s="1"/>
      <c r="AH60" s="1"/>
      <c r="AI60" s="1" t="str">
        <f t="shared" si="150"/>
        <v>Servicios públicos</v>
      </c>
      <c r="AJ60" s="85" t="e">
        <f>AJ13/AJ11</f>
        <v>#DIV/0!</v>
      </c>
      <c r="AK60" s="1"/>
      <c r="AL60" s="1"/>
      <c r="AM60" s="1" t="str">
        <f t="shared" si="151"/>
        <v>Servicios públicos</v>
      </c>
      <c r="AN60" s="85" t="e">
        <f>AN13/AN11</f>
        <v>#DIV/0!</v>
      </c>
      <c r="AO60" s="1"/>
      <c r="AP60" s="1"/>
      <c r="AQ60" s="1" t="str">
        <f t="shared" si="152"/>
        <v>Servicios públicos</v>
      </c>
      <c r="AR60" s="85" t="e">
        <f>AR13/AR11</f>
        <v>#DIV/0!</v>
      </c>
      <c r="AS60" s="1"/>
      <c r="AT60" s="1"/>
      <c r="AU60" s="1" t="str">
        <f t="shared" si="153"/>
        <v>Servicios públicos</v>
      </c>
      <c r="AV60" s="85" t="e">
        <f>AV13/AV11</f>
        <v>#DIV/0!</v>
      </c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</row>
    <row r="61" spans="1:62" ht="13">
      <c r="A61" s="1"/>
      <c r="B61" s="1"/>
      <c r="C61" s="83" t="str">
        <f t="shared" si="142"/>
        <v>Transporte</v>
      </c>
      <c r="D61" s="84" t="e">
        <f>D14/D11</f>
        <v>#DIV/0!</v>
      </c>
      <c r="E61" s="83"/>
      <c r="F61" s="83"/>
      <c r="G61" s="1" t="str">
        <f t="shared" si="143"/>
        <v>Transporte</v>
      </c>
      <c r="H61" s="85" t="e">
        <f>H14/H11</f>
        <v>#DIV/0!</v>
      </c>
      <c r="I61" s="1"/>
      <c r="J61" s="1"/>
      <c r="K61" s="1" t="str">
        <f t="shared" si="144"/>
        <v>Transporte</v>
      </c>
      <c r="L61" s="85" t="e">
        <f>L14/L11</f>
        <v>#DIV/0!</v>
      </c>
      <c r="M61" s="1"/>
      <c r="N61" s="1"/>
      <c r="O61" s="1" t="str">
        <f t="shared" si="145"/>
        <v>Transporte</v>
      </c>
      <c r="P61" s="85" t="e">
        <f>P14/P11</f>
        <v>#DIV/0!</v>
      </c>
      <c r="Q61" s="1"/>
      <c r="R61" s="1"/>
      <c r="S61" s="1" t="str">
        <f t="shared" si="146"/>
        <v>Transporte</v>
      </c>
      <c r="T61" s="85" t="e">
        <f>T14/T11</f>
        <v>#DIV/0!</v>
      </c>
      <c r="U61" s="1"/>
      <c r="V61" s="1"/>
      <c r="W61" s="1" t="str">
        <f t="shared" si="147"/>
        <v>Transporte</v>
      </c>
      <c r="X61" s="85" t="e">
        <f>X14/X11</f>
        <v>#DIV/0!</v>
      </c>
      <c r="Y61" s="1"/>
      <c r="Z61" s="1"/>
      <c r="AA61" s="1" t="str">
        <f t="shared" si="148"/>
        <v>Transporte</v>
      </c>
      <c r="AB61" s="85" t="e">
        <f>AB14/AB11</f>
        <v>#DIV/0!</v>
      </c>
      <c r="AC61" s="1"/>
      <c r="AD61" s="1"/>
      <c r="AE61" s="1" t="str">
        <f t="shared" si="149"/>
        <v>Transporte</v>
      </c>
      <c r="AF61" s="85" t="e">
        <f>AF14/AF11</f>
        <v>#DIV/0!</v>
      </c>
      <c r="AG61" s="1"/>
      <c r="AH61" s="1"/>
      <c r="AI61" s="1" t="str">
        <f t="shared" si="150"/>
        <v>Transporte</v>
      </c>
      <c r="AJ61" s="85" t="e">
        <f>AJ14/AJ11</f>
        <v>#DIV/0!</v>
      </c>
      <c r="AK61" s="1"/>
      <c r="AL61" s="1"/>
      <c r="AM61" s="1" t="str">
        <f t="shared" si="151"/>
        <v>Transporte</v>
      </c>
      <c r="AN61" s="85" t="e">
        <f>AN14/AN11</f>
        <v>#DIV/0!</v>
      </c>
      <c r="AO61" s="1"/>
      <c r="AP61" s="1"/>
      <c r="AQ61" s="1" t="str">
        <f t="shared" si="152"/>
        <v>Transporte</v>
      </c>
      <c r="AR61" s="85" t="e">
        <f>AR14/AR11</f>
        <v>#DIV/0!</v>
      </c>
      <c r="AS61" s="1"/>
      <c r="AT61" s="1"/>
      <c r="AU61" s="1" t="str">
        <f t="shared" si="153"/>
        <v>Transporte</v>
      </c>
      <c r="AV61" s="85" t="e">
        <f>AV14/AV11</f>
        <v>#DIV/0!</v>
      </c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</row>
    <row r="62" spans="1:62" ht="13">
      <c r="A62" s="1"/>
      <c r="B62" s="1"/>
      <c r="C62" s="83" t="str">
        <f t="shared" si="142"/>
        <v>Alimentación</v>
      </c>
      <c r="D62" s="84" t="e">
        <f>D15/D11</f>
        <v>#DIV/0!</v>
      </c>
      <c r="E62" s="83"/>
      <c r="F62" s="83"/>
      <c r="G62" s="1" t="str">
        <f t="shared" si="143"/>
        <v>Alimentación</v>
      </c>
      <c r="H62" s="85" t="e">
        <f>H15/H11</f>
        <v>#DIV/0!</v>
      </c>
      <c r="I62" s="1"/>
      <c r="J62" s="1"/>
      <c r="K62" s="1" t="str">
        <f t="shared" si="144"/>
        <v>Alimentación</v>
      </c>
      <c r="L62" s="85" t="e">
        <f>L15/L11</f>
        <v>#DIV/0!</v>
      </c>
      <c r="M62" s="1"/>
      <c r="N62" s="1"/>
      <c r="O62" s="1" t="str">
        <f t="shared" si="145"/>
        <v>Alimentación</v>
      </c>
      <c r="P62" s="85" t="e">
        <f>P15/P11</f>
        <v>#DIV/0!</v>
      </c>
      <c r="Q62" s="1"/>
      <c r="R62" s="1"/>
      <c r="S62" s="1" t="str">
        <f t="shared" si="146"/>
        <v>Alimentación</v>
      </c>
      <c r="T62" s="85" t="e">
        <f>T15/T11</f>
        <v>#DIV/0!</v>
      </c>
      <c r="U62" s="1"/>
      <c r="V62" s="1"/>
      <c r="W62" s="1" t="str">
        <f t="shared" si="147"/>
        <v>Alimentación</v>
      </c>
      <c r="X62" s="85" t="e">
        <f>X15/X11</f>
        <v>#DIV/0!</v>
      </c>
      <c r="Y62" s="1"/>
      <c r="Z62" s="1"/>
      <c r="AA62" s="1" t="str">
        <f t="shared" si="148"/>
        <v>Alimentación</v>
      </c>
      <c r="AB62" s="85" t="e">
        <f>AB15/AB11</f>
        <v>#DIV/0!</v>
      </c>
      <c r="AC62" s="1"/>
      <c r="AD62" s="1"/>
      <c r="AE62" s="1" t="str">
        <f t="shared" si="149"/>
        <v>Alimentación</v>
      </c>
      <c r="AF62" s="85" t="e">
        <f>AF15/AF11</f>
        <v>#DIV/0!</v>
      </c>
      <c r="AG62" s="1"/>
      <c r="AH62" s="1"/>
      <c r="AI62" s="1" t="str">
        <f t="shared" si="150"/>
        <v>Alimentación</v>
      </c>
      <c r="AJ62" s="85" t="e">
        <f>AJ15/AJ11</f>
        <v>#DIV/0!</v>
      </c>
      <c r="AK62" s="1"/>
      <c r="AL62" s="1"/>
      <c r="AM62" s="1" t="str">
        <f t="shared" si="151"/>
        <v>Alimentación</v>
      </c>
      <c r="AN62" s="85" t="e">
        <f>AN15/AN11</f>
        <v>#DIV/0!</v>
      </c>
      <c r="AO62" s="1"/>
      <c r="AP62" s="1"/>
      <c r="AQ62" s="1" t="str">
        <f t="shared" si="152"/>
        <v>Alimentación</v>
      </c>
      <c r="AR62" s="85" t="e">
        <f>AR15/AR11</f>
        <v>#DIV/0!</v>
      </c>
      <c r="AS62" s="1"/>
      <c r="AT62" s="1"/>
      <c r="AU62" s="1" t="str">
        <f t="shared" si="153"/>
        <v>Alimentación</v>
      </c>
      <c r="AV62" s="85" t="e">
        <f>AV15/AV11</f>
        <v>#DIV/0!</v>
      </c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1:62" ht="13">
      <c r="A63" s="1"/>
      <c r="B63" s="1"/>
      <c r="C63" s="83" t="str">
        <f t="shared" si="142"/>
        <v>Impuestos</v>
      </c>
      <c r="D63" s="84" t="e">
        <f>D16/D11</f>
        <v>#DIV/0!</v>
      </c>
      <c r="E63" s="83"/>
      <c r="F63" s="83"/>
      <c r="G63" s="1" t="str">
        <f t="shared" si="143"/>
        <v>Impuestos</v>
      </c>
      <c r="H63" s="85" t="e">
        <f>H16/H11</f>
        <v>#DIV/0!</v>
      </c>
      <c r="I63" s="1"/>
      <c r="J63" s="1"/>
      <c r="K63" s="1" t="str">
        <f t="shared" si="144"/>
        <v>Impuestos</v>
      </c>
      <c r="L63" s="85" t="e">
        <f>L16/L11</f>
        <v>#DIV/0!</v>
      </c>
      <c r="M63" s="1"/>
      <c r="N63" s="1"/>
      <c r="O63" s="1" t="str">
        <f t="shared" si="145"/>
        <v>Impuestos</v>
      </c>
      <c r="P63" s="85" t="e">
        <f>P16/P11</f>
        <v>#DIV/0!</v>
      </c>
      <c r="Q63" s="1"/>
      <c r="R63" s="1"/>
      <c r="S63" s="1" t="str">
        <f t="shared" si="146"/>
        <v>Impuestos</v>
      </c>
      <c r="T63" s="85" t="e">
        <f>T16/T11</f>
        <v>#DIV/0!</v>
      </c>
      <c r="U63" s="1"/>
      <c r="V63" s="1"/>
      <c r="W63" s="1" t="str">
        <f t="shared" si="147"/>
        <v>Impuestos</v>
      </c>
      <c r="X63" s="85" t="e">
        <f>X16/X11</f>
        <v>#DIV/0!</v>
      </c>
      <c r="Y63" s="1"/>
      <c r="Z63" s="1"/>
      <c r="AA63" s="1" t="str">
        <f t="shared" si="148"/>
        <v>Impuestos</v>
      </c>
      <c r="AB63" s="85" t="e">
        <f>AB16/AB11</f>
        <v>#DIV/0!</v>
      </c>
      <c r="AC63" s="1"/>
      <c r="AD63" s="1"/>
      <c r="AE63" s="1" t="str">
        <f t="shared" si="149"/>
        <v>Impuestos</v>
      </c>
      <c r="AF63" s="85" t="e">
        <f>AF16/AF11</f>
        <v>#DIV/0!</v>
      </c>
      <c r="AG63" s="1"/>
      <c r="AH63" s="1"/>
      <c r="AI63" s="1" t="str">
        <f t="shared" si="150"/>
        <v>Impuestos</v>
      </c>
      <c r="AJ63" s="85" t="e">
        <f>AJ16/AJ11</f>
        <v>#DIV/0!</v>
      </c>
      <c r="AK63" s="1"/>
      <c r="AL63" s="1"/>
      <c r="AM63" s="1" t="str">
        <f t="shared" si="151"/>
        <v>Impuestos</v>
      </c>
      <c r="AN63" s="85" t="e">
        <f>AN16/AN11</f>
        <v>#DIV/0!</v>
      </c>
      <c r="AO63" s="1"/>
      <c r="AP63" s="1"/>
      <c r="AQ63" s="1" t="str">
        <f t="shared" si="152"/>
        <v>Impuestos</v>
      </c>
      <c r="AR63" s="85" t="e">
        <f>AR16/AR11</f>
        <v>#DIV/0!</v>
      </c>
      <c r="AS63" s="1"/>
      <c r="AT63" s="1"/>
      <c r="AU63" s="1" t="str">
        <f t="shared" si="153"/>
        <v>Impuestos</v>
      </c>
      <c r="AV63" s="85" t="e">
        <f>AV16/AV11</f>
        <v>#DIV/0!</v>
      </c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</row>
    <row r="64" spans="1:62" ht="13">
      <c r="A64" s="1"/>
      <c r="B64" s="1"/>
      <c r="C64" s="83" t="str">
        <f t="shared" si="142"/>
        <v>Educación</v>
      </c>
      <c r="D64" s="84" t="e">
        <f>D17/D11</f>
        <v>#DIV/0!</v>
      </c>
      <c r="E64" s="83"/>
      <c r="F64" s="83"/>
      <c r="G64" s="1" t="str">
        <f t="shared" si="143"/>
        <v>Educación</v>
      </c>
      <c r="H64" s="85" t="e">
        <f>H17/H11</f>
        <v>#DIV/0!</v>
      </c>
      <c r="I64" s="1"/>
      <c r="J64" s="1"/>
      <c r="K64" s="1" t="str">
        <f t="shared" si="144"/>
        <v>Educación</v>
      </c>
      <c r="L64" s="85" t="e">
        <f>L17/L11</f>
        <v>#DIV/0!</v>
      </c>
      <c r="M64" s="1"/>
      <c r="N64" s="1"/>
      <c r="O64" s="1" t="str">
        <f t="shared" si="145"/>
        <v>Educación</v>
      </c>
      <c r="P64" s="85" t="e">
        <f>P17/P11</f>
        <v>#DIV/0!</v>
      </c>
      <c r="Q64" s="1"/>
      <c r="R64" s="1"/>
      <c r="S64" s="1" t="str">
        <f t="shared" si="146"/>
        <v>Educación</v>
      </c>
      <c r="T64" s="85" t="e">
        <f>T17/T11</f>
        <v>#DIV/0!</v>
      </c>
      <c r="U64" s="1"/>
      <c r="V64" s="1"/>
      <c r="W64" s="1" t="str">
        <f t="shared" si="147"/>
        <v>Educación</v>
      </c>
      <c r="X64" s="85" t="e">
        <f>X17/X11</f>
        <v>#DIV/0!</v>
      </c>
      <c r="Y64" s="1"/>
      <c r="Z64" s="1"/>
      <c r="AA64" s="1" t="str">
        <f t="shared" si="148"/>
        <v>Educación</v>
      </c>
      <c r="AB64" s="85" t="e">
        <f>AB17/AB11</f>
        <v>#DIV/0!</v>
      </c>
      <c r="AC64" s="1"/>
      <c r="AD64" s="1"/>
      <c r="AE64" s="1" t="str">
        <f t="shared" si="149"/>
        <v>Educación</v>
      </c>
      <c r="AF64" s="85" t="e">
        <f>AF17/AF11</f>
        <v>#DIV/0!</v>
      </c>
      <c r="AG64" s="1"/>
      <c r="AH64" s="1"/>
      <c r="AI64" s="1" t="str">
        <f t="shared" si="150"/>
        <v>Educación</v>
      </c>
      <c r="AJ64" s="85" t="e">
        <f>AJ17/AJ11</f>
        <v>#DIV/0!</v>
      </c>
      <c r="AK64" s="1"/>
      <c r="AL64" s="1"/>
      <c r="AM64" s="1" t="str">
        <f t="shared" si="151"/>
        <v>Educación</v>
      </c>
      <c r="AN64" s="85" t="e">
        <f>AN17/AN11</f>
        <v>#DIV/0!</v>
      </c>
      <c r="AO64" s="1"/>
      <c r="AP64" s="1"/>
      <c r="AQ64" s="1" t="str">
        <f t="shared" si="152"/>
        <v>Educación</v>
      </c>
      <c r="AR64" s="85" t="e">
        <f>AR17/AR11</f>
        <v>#DIV/0!</v>
      </c>
      <c r="AS64" s="1"/>
      <c r="AT64" s="1"/>
      <c r="AU64" s="1" t="str">
        <f t="shared" si="153"/>
        <v>Educación</v>
      </c>
      <c r="AV64" s="85" t="e">
        <f>AV17/AV11</f>
        <v>#DIV/0!</v>
      </c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</row>
    <row r="65" spans="1:62" ht="13">
      <c r="A65" s="1"/>
      <c r="B65" s="1"/>
      <c r="C65" s="83" t="str">
        <f t="shared" si="142"/>
        <v>Salud</v>
      </c>
      <c r="D65" s="84" t="e">
        <f>D18/D11</f>
        <v>#DIV/0!</v>
      </c>
      <c r="E65" s="83"/>
      <c r="F65" s="83"/>
      <c r="G65" s="1" t="str">
        <f t="shared" si="143"/>
        <v>Salud</v>
      </c>
      <c r="H65" s="85" t="e">
        <f>H18/H11</f>
        <v>#DIV/0!</v>
      </c>
      <c r="I65" s="1"/>
      <c r="J65" s="1"/>
      <c r="K65" s="1" t="str">
        <f t="shared" si="144"/>
        <v>Salud</v>
      </c>
      <c r="L65" s="85" t="e">
        <f>L18/L11</f>
        <v>#DIV/0!</v>
      </c>
      <c r="M65" s="1"/>
      <c r="N65" s="1"/>
      <c r="O65" s="1" t="str">
        <f t="shared" si="145"/>
        <v>Salud</v>
      </c>
      <c r="P65" s="85" t="e">
        <f>P18/P11</f>
        <v>#DIV/0!</v>
      </c>
      <c r="Q65" s="1"/>
      <c r="R65" s="1"/>
      <c r="S65" s="1" t="str">
        <f t="shared" si="146"/>
        <v>Salud</v>
      </c>
      <c r="T65" s="85" t="e">
        <f>T18/T11</f>
        <v>#DIV/0!</v>
      </c>
      <c r="U65" s="1"/>
      <c r="V65" s="1"/>
      <c r="W65" s="1" t="str">
        <f t="shared" si="147"/>
        <v>Salud</v>
      </c>
      <c r="X65" s="85" t="e">
        <f>X18/X11</f>
        <v>#DIV/0!</v>
      </c>
      <c r="Y65" s="1"/>
      <c r="Z65" s="1"/>
      <c r="AA65" s="1" t="str">
        <f t="shared" si="148"/>
        <v>Salud</v>
      </c>
      <c r="AB65" s="85" t="e">
        <f>AB18/AB11</f>
        <v>#DIV/0!</v>
      </c>
      <c r="AC65" s="1"/>
      <c r="AD65" s="1"/>
      <c r="AE65" s="1" t="str">
        <f t="shared" si="149"/>
        <v>Salud</v>
      </c>
      <c r="AF65" s="85" t="e">
        <f>AF18/AF11</f>
        <v>#DIV/0!</v>
      </c>
      <c r="AG65" s="1"/>
      <c r="AH65" s="1"/>
      <c r="AI65" s="1" t="str">
        <f t="shared" si="150"/>
        <v>Salud</v>
      </c>
      <c r="AJ65" s="85" t="e">
        <f>AJ18/AJ11</f>
        <v>#DIV/0!</v>
      </c>
      <c r="AK65" s="1"/>
      <c r="AL65" s="1"/>
      <c r="AM65" s="1" t="str">
        <f t="shared" si="151"/>
        <v>Salud</v>
      </c>
      <c r="AN65" s="85" t="e">
        <f>AN18/AN11</f>
        <v>#DIV/0!</v>
      </c>
      <c r="AO65" s="1"/>
      <c r="AP65" s="1"/>
      <c r="AQ65" s="1" t="str">
        <f t="shared" si="152"/>
        <v>Salud</v>
      </c>
      <c r="AR65" s="85" t="e">
        <f>AR18/AR11</f>
        <v>#DIV/0!</v>
      </c>
      <c r="AS65" s="1"/>
      <c r="AT65" s="1"/>
      <c r="AU65" s="1" t="str">
        <f t="shared" si="153"/>
        <v>Salud</v>
      </c>
      <c r="AV65" s="85" t="e">
        <f>AV18/AV11</f>
        <v>#DIV/0!</v>
      </c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1:62" ht="13">
      <c r="A66" s="1"/>
      <c r="B66" s="1"/>
      <c r="C66" s="83" t="str">
        <f t="shared" si="142"/>
        <v>Otros gastos fijos</v>
      </c>
      <c r="D66" s="84" t="e">
        <f>D19/D11</f>
        <v>#DIV/0!</v>
      </c>
      <c r="E66" s="83"/>
      <c r="F66" s="83"/>
      <c r="G66" s="1" t="str">
        <f t="shared" si="143"/>
        <v>Otros gastos fijos</v>
      </c>
      <c r="H66" s="85" t="e">
        <f>H19/H11</f>
        <v>#DIV/0!</v>
      </c>
      <c r="I66" s="1"/>
      <c r="J66" s="1"/>
      <c r="K66" s="1" t="str">
        <f t="shared" si="144"/>
        <v>Otros gastos fijos</v>
      </c>
      <c r="L66" s="85" t="e">
        <f>L19/L11</f>
        <v>#DIV/0!</v>
      </c>
      <c r="M66" s="1"/>
      <c r="N66" s="1"/>
      <c r="O66" s="1" t="str">
        <f t="shared" si="145"/>
        <v>Otros gastos fijos</v>
      </c>
      <c r="P66" s="85" t="e">
        <f>P19/P11</f>
        <v>#DIV/0!</v>
      </c>
      <c r="Q66" s="1"/>
      <c r="R66" s="1"/>
      <c r="S66" s="1" t="str">
        <f t="shared" si="146"/>
        <v>Otros gastos fijos</v>
      </c>
      <c r="T66" s="85" t="e">
        <f>T19/T11</f>
        <v>#DIV/0!</v>
      </c>
      <c r="U66" s="1"/>
      <c r="V66" s="1"/>
      <c r="W66" s="1" t="str">
        <f t="shared" si="147"/>
        <v>Otros gastos fijos</v>
      </c>
      <c r="X66" s="85" t="e">
        <f>X19/X11</f>
        <v>#DIV/0!</v>
      </c>
      <c r="Y66" s="1"/>
      <c r="Z66" s="1"/>
      <c r="AA66" s="1" t="str">
        <f t="shared" si="148"/>
        <v>Otros gastos fijos</v>
      </c>
      <c r="AB66" s="85" t="e">
        <f>AB19/AB11</f>
        <v>#DIV/0!</v>
      </c>
      <c r="AC66" s="1"/>
      <c r="AD66" s="1"/>
      <c r="AE66" s="1" t="str">
        <f t="shared" si="149"/>
        <v>Otros gastos fijos</v>
      </c>
      <c r="AF66" s="85" t="e">
        <f>AF19/AF11</f>
        <v>#DIV/0!</v>
      </c>
      <c r="AG66" s="1"/>
      <c r="AH66" s="1"/>
      <c r="AI66" s="1" t="str">
        <f t="shared" si="150"/>
        <v>Otros gastos fijos</v>
      </c>
      <c r="AJ66" s="85" t="e">
        <f>AJ19/AJ11</f>
        <v>#DIV/0!</v>
      </c>
      <c r="AK66" s="1"/>
      <c r="AL66" s="1"/>
      <c r="AM66" s="1" t="str">
        <f t="shared" si="151"/>
        <v>Otros gastos fijos</v>
      </c>
      <c r="AN66" s="85" t="e">
        <f>AN19/AN11</f>
        <v>#DIV/0!</v>
      </c>
      <c r="AO66" s="1"/>
      <c r="AP66" s="1"/>
      <c r="AQ66" s="1" t="str">
        <f t="shared" si="152"/>
        <v>Otros gastos fijos</v>
      </c>
      <c r="AR66" s="85" t="e">
        <f>AR19/AR11</f>
        <v>#DIV/0!</v>
      </c>
      <c r="AS66" s="1"/>
      <c r="AT66" s="1"/>
      <c r="AU66" s="1" t="str">
        <f t="shared" si="153"/>
        <v>Otros gastos fijos</v>
      </c>
      <c r="AV66" s="85" t="e">
        <f>AV19/AV11</f>
        <v>#DIV/0!</v>
      </c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</row>
    <row r="67" spans="1:62" ht="13">
      <c r="A67" s="1"/>
      <c r="B67" s="1"/>
      <c r="C67" s="83"/>
      <c r="D67" s="83"/>
      <c r="E67" s="83"/>
      <c r="F67" s="8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1:62" ht="13">
      <c r="A68" s="1"/>
      <c r="B68" s="1"/>
      <c r="C68" s="86"/>
      <c r="D68" s="86"/>
      <c r="E68" s="86"/>
      <c r="F68" s="8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 ht="13">
      <c r="A69" s="1"/>
      <c r="B69" s="1"/>
      <c r="C69" s="92" t="s">
        <v>69</v>
      </c>
      <c r="D69" s="91"/>
      <c r="E69" s="91"/>
      <c r="F69" s="91"/>
      <c r="G69" s="90" t="s">
        <v>69</v>
      </c>
      <c r="H69" s="91"/>
      <c r="I69" s="91"/>
      <c r="J69" s="91"/>
      <c r="K69" s="90" t="s">
        <v>69</v>
      </c>
      <c r="L69" s="91"/>
      <c r="M69" s="91"/>
      <c r="N69" s="91"/>
      <c r="O69" s="90" t="s">
        <v>69</v>
      </c>
      <c r="P69" s="91"/>
      <c r="Q69" s="91"/>
      <c r="R69" s="91"/>
      <c r="S69" s="90" t="s">
        <v>69</v>
      </c>
      <c r="T69" s="91"/>
      <c r="U69" s="91"/>
      <c r="V69" s="91"/>
      <c r="W69" s="90" t="s">
        <v>69</v>
      </c>
      <c r="X69" s="91"/>
      <c r="Y69" s="91"/>
      <c r="Z69" s="91"/>
      <c r="AA69" s="90" t="s">
        <v>69</v>
      </c>
      <c r="AB69" s="91"/>
      <c r="AC69" s="91"/>
      <c r="AD69" s="91"/>
      <c r="AE69" s="90" t="s">
        <v>69</v>
      </c>
      <c r="AF69" s="91"/>
      <c r="AG69" s="91"/>
      <c r="AH69" s="91"/>
      <c r="AI69" s="90" t="s">
        <v>69</v>
      </c>
      <c r="AJ69" s="91"/>
      <c r="AK69" s="91"/>
      <c r="AL69" s="91"/>
      <c r="AM69" s="90" t="s">
        <v>69</v>
      </c>
      <c r="AN69" s="91"/>
      <c r="AO69" s="91"/>
      <c r="AP69" s="91"/>
      <c r="AQ69" s="90" t="s">
        <v>69</v>
      </c>
      <c r="AR69" s="91"/>
      <c r="AS69" s="91"/>
      <c r="AT69" s="91"/>
      <c r="AU69" s="90" t="s">
        <v>69</v>
      </c>
      <c r="AV69" s="91"/>
      <c r="AW69" s="91"/>
      <c r="AX69" s="9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</row>
    <row r="70" spans="1:62" ht="13">
      <c r="A70" s="1"/>
      <c r="B70" s="1"/>
      <c r="C70" s="83" t="str">
        <f t="shared" ref="C70:C73" si="154">B23</f>
        <v>Crédito 1</v>
      </c>
      <c r="D70" s="84" t="e">
        <f>D23/D22</f>
        <v>#DIV/0!</v>
      </c>
      <c r="E70" s="83"/>
      <c r="F70" s="83"/>
      <c r="G70" s="1" t="str">
        <f t="shared" ref="G70:G73" si="155">C70</f>
        <v>Crédito 1</v>
      </c>
      <c r="H70" s="85" t="e">
        <f>H23/H22</f>
        <v>#DIV/0!</v>
      </c>
      <c r="I70" s="1"/>
      <c r="J70" s="1"/>
      <c r="K70" s="1" t="str">
        <f t="shared" ref="K70:K73" si="156">G70</f>
        <v>Crédito 1</v>
      </c>
      <c r="L70" s="85" t="e">
        <f>L23/L22</f>
        <v>#DIV/0!</v>
      </c>
      <c r="M70" s="1"/>
      <c r="N70" s="1"/>
      <c r="O70" s="1" t="str">
        <f t="shared" ref="O70:O73" si="157">K70</f>
        <v>Crédito 1</v>
      </c>
      <c r="P70" s="85" t="e">
        <f>P23/P22</f>
        <v>#DIV/0!</v>
      </c>
      <c r="Q70" s="1"/>
      <c r="R70" s="1"/>
      <c r="S70" s="1" t="str">
        <f t="shared" ref="S70:S73" si="158">O70</f>
        <v>Crédito 1</v>
      </c>
      <c r="T70" s="85" t="e">
        <f>T23/T22</f>
        <v>#DIV/0!</v>
      </c>
      <c r="U70" s="1"/>
      <c r="V70" s="1"/>
      <c r="W70" s="1" t="str">
        <f t="shared" ref="W70:W73" si="159">S70</f>
        <v>Crédito 1</v>
      </c>
      <c r="X70" s="85" t="e">
        <f>X23/X22</f>
        <v>#DIV/0!</v>
      </c>
      <c r="Y70" s="1"/>
      <c r="Z70" s="1"/>
      <c r="AA70" s="1" t="str">
        <f t="shared" ref="AA70:AA73" si="160">W70</f>
        <v>Crédito 1</v>
      </c>
      <c r="AB70" s="85" t="e">
        <f>AB23/AB22</f>
        <v>#DIV/0!</v>
      </c>
      <c r="AC70" s="1"/>
      <c r="AD70" s="1"/>
      <c r="AE70" s="1" t="str">
        <f t="shared" ref="AE70:AE73" si="161">AA70</f>
        <v>Crédito 1</v>
      </c>
      <c r="AF70" s="85" t="e">
        <f>AF23/AF22</f>
        <v>#DIV/0!</v>
      </c>
      <c r="AG70" s="1"/>
      <c r="AH70" s="1"/>
      <c r="AI70" s="1" t="str">
        <f t="shared" ref="AI70:AI73" si="162">AE70</f>
        <v>Crédito 1</v>
      </c>
      <c r="AJ70" s="85" t="e">
        <f>AJ23/AJ22</f>
        <v>#DIV/0!</v>
      </c>
      <c r="AK70" s="1"/>
      <c r="AL70" s="1"/>
      <c r="AM70" s="1" t="str">
        <f t="shared" ref="AM70:AM73" si="163">AI70</f>
        <v>Crédito 1</v>
      </c>
      <c r="AN70" s="85" t="e">
        <f>AN23/AN22</f>
        <v>#DIV/0!</v>
      </c>
      <c r="AO70" s="1"/>
      <c r="AP70" s="1"/>
      <c r="AQ70" s="1" t="str">
        <f t="shared" ref="AQ70:AQ73" si="164">AM70</f>
        <v>Crédito 1</v>
      </c>
      <c r="AR70" s="85" t="e">
        <f>AR23/AR22</f>
        <v>#DIV/0!</v>
      </c>
      <c r="AS70" s="1"/>
      <c r="AT70" s="1"/>
      <c r="AU70" s="1" t="str">
        <f t="shared" ref="AU70:AU73" si="165">AQ70</f>
        <v>Crédito 1</v>
      </c>
      <c r="AV70" s="85" t="e">
        <f>AV23/AV22</f>
        <v>#DIV/0!</v>
      </c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</row>
    <row r="71" spans="1:62" ht="13">
      <c r="A71" s="1"/>
      <c r="B71" s="1"/>
      <c r="C71" s="83" t="str">
        <f t="shared" si="154"/>
        <v>Cédito 2</v>
      </c>
      <c r="D71" s="84" t="e">
        <f>D24/D22</f>
        <v>#DIV/0!</v>
      </c>
      <c r="E71" s="83"/>
      <c r="F71" s="83"/>
      <c r="G71" s="1" t="str">
        <f t="shared" si="155"/>
        <v>Cédito 2</v>
      </c>
      <c r="H71" s="85" t="e">
        <f>H24/H22</f>
        <v>#DIV/0!</v>
      </c>
      <c r="I71" s="1"/>
      <c r="J71" s="1"/>
      <c r="K71" s="1" t="str">
        <f t="shared" si="156"/>
        <v>Cédito 2</v>
      </c>
      <c r="L71" s="85" t="e">
        <f>L24/L22</f>
        <v>#DIV/0!</v>
      </c>
      <c r="M71" s="1"/>
      <c r="N71" s="1"/>
      <c r="O71" s="1" t="str">
        <f t="shared" si="157"/>
        <v>Cédito 2</v>
      </c>
      <c r="P71" s="85" t="e">
        <f>P24/P22</f>
        <v>#DIV/0!</v>
      </c>
      <c r="Q71" s="1"/>
      <c r="R71" s="1"/>
      <c r="S71" s="1" t="str">
        <f t="shared" si="158"/>
        <v>Cédito 2</v>
      </c>
      <c r="T71" s="85" t="e">
        <f>T24/T22</f>
        <v>#DIV/0!</v>
      </c>
      <c r="U71" s="1"/>
      <c r="V71" s="1"/>
      <c r="W71" s="1" t="str">
        <f t="shared" si="159"/>
        <v>Cédito 2</v>
      </c>
      <c r="X71" s="85" t="e">
        <f>X24/X22</f>
        <v>#DIV/0!</v>
      </c>
      <c r="Y71" s="1"/>
      <c r="Z71" s="1"/>
      <c r="AA71" s="1" t="str">
        <f t="shared" si="160"/>
        <v>Cédito 2</v>
      </c>
      <c r="AB71" s="85" t="e">
        <f>AB24/AB22</f>
        <v>#DIV/0!</v>
      </c>
      <c r="AC71" s="1"/>
      <c r="AD71" s="1"/>
      <c r="AE71" s="1" t="str">
        <f t="shared" si="161"/>
        <v>Cédito 2</v>
      </c>
      <c r="AF71" s="85" t="e">
        <f>AF24/AF22</f>
        <v>#DIV/0!</v>
      </c>
      <c r="AG71" s="1"/>
      <c r="AH71" s="1"/>
      <c r="AI71" s="1" t="str">
        <f t="shared" si="162"/>
        <v>Cédito 2</v>
      </c>
      <c r="AJ71" s="85" t="e">
        <f>AJ24/AJ22</f>
        <v>#DIV/0!</v>
      </c>
      <c r="AK71" s="1"/>
      <c r="AL71" s="1"/>
      <c r="AM71" s="1" t="str">
        <f t="shared" si="163"/>
        <v>Cédito 2</v>
      </c>
      <c r="AN71" s="85" t="e">
        <f>AN24/AN22</f>
        <v>#DIV/0!</v>
      </c>
      <c r="AO71" s="1"/>
      <c r="AP71" s="1"/>
      <c r="AQ71" s="1" t="str">
        <f t="shared" si="164"/>
        <v>Cédito 2</v>
      </c>
      <c r="AR71" s="85" t="e">
        <f>AR24/AR22</f>
        <v>#DIV/0!</v>
      </c>
      <c r="AS71" s="1"/>
      <c r="AT71" s="1"/>
      <c r="AU71" s="1" t="str">
        <f t="shared" si="165"/>
        <v>Cédito 2</v>
      </c>
      <c r="AV71" s="85" t="e">
        <f>AV24/AV22</f>
        <v>#DIV/0!</v>
      </c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1:62" ht="13">
      <c r="A72" s="1"/>
      <c r="B72" s="1"/>
      <c r="C72" s="83" t="str">
        <f t="shared" si="154"/>
        <v>Crédito 3</v>
      </c>
      <c r="D72" s="84" t="e">
        <f>D25/D22</f>
        <v>#DIV/0!</v>
      </c>
      <c r="E72" s="83"/>
      <c r="F72" s="83"/>
      <c r="G72" s="1" t="str">
        <f t="shared" si="155"/>
        <v>Crédito 3</v>
      </c>
      <c r="H72" s="85" t="e">
        <f>H25/H22</f>
        <v>#DIV/0!</v>
      </c>
      <c r="I72" s="1"/>
      <c r="J72" s="1"/>
      <c r="K72" s="1" t="str">
        <f t="shared" si="156"/>
        <v>Crédito 3</v>
      </c>
      <c r="L72" s="85" t="e">
        <f>L25/L22</f>
        <v>#DIV/0!</v>
      </c>
      <c r="M72" s="1"/>
      <c r="N72" s="1"/>
      <c r="O72" s="1" t="str">
        <f t="shared" si="157"/>
        <v>Crédito 3</v>
      </c>
      <c r="P72" s="85" t="e">
        <f>P25/P22</f>
        <v>#DIV/0!</v>
      </c>
      <c r="Q72" s="1"/>
      <c r="R72" s="1"/>
      <c r="S72" s="1" t="str">
        <f t="shared" si="158"/>
        <v>Crédito 3</v>
      </c>
      <c r="T72" s="85" t="e">
        <f>T25/T22</f>
        <v>#DIV/0!</v>
      </c>
      <c r="U72" s="1"/>
      <c r="V72" s="1"/>
      <c r="W72" s="1" t="str">
        <f t="shared" si="159"/>
        <v>Crédito 3</v>
      </c>
      <c r="X72" s="85" t="e">
        <f>X25/X22</f>
        <v>#DIV/0!</v>
      </c>
      <c r="Y72" s="1"/>
      <c r="Z72" s="1"/>
      <c r="AA72" s="1" t="str">
        <f t="shared" si="160"/>
        <v>Crédito 3</v>
      </c>
      <c r="AB72" s="85" t="e">
        <f>AB25/AB22</f>
        <v>#DIV/0!</v>
      </c>
      <c r="AC72" s="1"/>
      <c r="AD72" s="1"/>
      <c r="AE72" s="1" t="str">
        <f t="shared" si="161"/>
        <v>Crédito 3</v>
      </c>
      <c r="AF72" s="85" t="e">
        <f>AF25/AF22</f>
        <v>#DIV/0!</v>
      </c>
      <c r="AG72" s="1"/>
      <c r="AH72" s="1"/>
      <c r="AI72" s="1" t="str">
        <f t="shared" si="162"/>
        <v>Crédito 3</v>
      </c>
      <c r="AJ72" s="85" t="e">
        <f>AJ25/AJ22</f>
        <v>#DIV/0!</v>
      </c>
      <c r="AK72" s="1"/>
      <c r="AL72" s="1"/>
      <c r="AM72" s="1" t="str">
        <f t="shared" si="163"/>
        <v>Crédito 3</v>
      </c>
      <c r="AN72" s="85" t="e">
        <f>AN25/AN22</f>
        <v>#DIV/0!</v>
      </c>
      <c r="AO72" s="1"/>
      <c r="AP72" s="1"/>
      <c r="AQ72" s="1" t="str">
        <f t="shared" si="164"/>
        <v>Crédito 3</v>
      </c>
      <c r="AR72" s="85" t="e">
        <f>AR25/AR22</f>
        <v>#DIV/0!</v>
      </c>
      <c r="AS72" s="1"/>
      <c r="AT72" s="1"/>
      <c r="AU72" s="1" t="str">
        <f t="shared" si="165"/>
        <v>Crédito 3</v>
      </c>
      <c r="AV72" s="85" t="e">
        <f>AV25/AV22</f>
        <v>#DIV/0!</v>
      </c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</row>
    <row r="73" spans="1:62" ht="13">
      <c r="A73" s="1"/>
      <c r="B73" s="1"/>
      <c r="C73" s="83" t="str">
        <f t="shared" si="154"/>
        <v>Crédito 4</v>
      </c>
      <c r="D73" s="84" t="e">
        <f>D26/D22</f>
        <v>#DIV/0!</v>
      </c>
      <c r="E73" s="83"/>
      <c r="F73" s="83"/>
      <c r="G73" s="1" t="str">
        <f t="shared" si="155"/>
        <v>Crédito 4</v>
      </c>
      <c r="H73" s="85" t="e">
        <f>H26/H22</f>
        <v>#DIV/0!</v>
      </c>
      <c r="I73" s="1"/>
      <c r="J73" s="1"/>
      <c r="K73" s="1" t="str">
        <f t="shared" si="156"/>
        <v>Crédito 4</v>
      </c>
      <c r="L73" s="85" t="e">
        <f>L26/L22</f>
        <v>#DIV/0!</v>
      </c>
      <c r="M73" s="1"/>
      <c r="N73" s="1"/>
      <c r="O73" s="1" t="str">
        <f t="shared" si="157"/>
        <v>Crédito 4</v>
      </c>
      <c r="P73" s="85" t="e">
        <f>P26/P22</f>
        <v>#DIV/0!</v>
      </c>
      <c r="Q73" s="1"/>
      <c r="R73" s="1"/>
      <c r="S73" s="1" t="str">
        <f t="shared" si="158"/>
        <v>Crédito 4</v>
      </c>
      <c r="T73" s="85" t="e">
        <f>T26/T22</f>
        <v>#DIV/0!</v>
      </c>
      <c r="U73" s="1"/>
      <c r="V73" s="1"/>
      <c r="W73" s="1" t="str">
        <f t="shared" si="159"/>
        <v>Crédito 4</v>
      </c>
      <c r="X73" s="85" t="e">
        <f>X26/X22</f>
        <v>#DIV/0!</v>
      </c>
      <c r="Y73" s="1"/>
      <c r="Z73" s="1"/>
      <c r="AA73" s="1" t="str">
        <f t="shared" si="160"/>
        <v>Crédito 4</v>
      </c>
      <c r="AB73" s="85" t="e">
        <f>AB26/AB22</f>
        <v>#DIV/0!</v>
      </c>
      <c r="AC73" s="1"/>
      <c r="AD73" s="1"/>
      <c r="AE73" s="1" t="str">
        <f t="shared" si="161"/>
        <v>Crédito 4</v>
      </c>
      <c r="AF73" s="85" t="e">
        <f>AF26/AF22</f>
        <v>#DIV/0!</v>
      </c>
      <c r="AG73" s="1"/>
      <c r="AH73" s="1"/>
      <c r="AI73" s="1" t="str">
        <f t="shared" si="162"/>
        <v>Crédito 4</v>
      </c>
      <c r="AJ73" s="85" t="e">
        <f>AJ26/AJ22</f>
        <v>#DIV/0!</v>
      </c>
      <c r="AK73" s="1"/>
      <c r="AL73" s="1"/>
      <c r="AM73" s="1" t="str">
        <f t="shared" si="163"/>
        <v>Crédito 4</v>
      </c>
      <c r="AN73" s="85" t="e">
        <f>AN26/AN22</f>
        <v>#DIV/0!</v>
      </c>
      <c r="AO73" s="1"/>
      <c r="AP73" s="1"/>
      <c r="AQ73" s="1" t="str">
        <f t="shared" si="164"/>
        <v>Crédito 4</v>
      </c>
      <c r="AR73" s="85" t="e">
        <f>AR26/AR22</f>
        <v>#DIV/0!</v>
      </c>
      <c r="AS73" s="1"/>
      <c r="AT73" s="1"/>
      <c r="AU73" s="1" t="str">
        <f t="shared" si="165"/>
        <v>Crédito 4</v>
      </c>
      <c r="AV73" s="85" t="e">
        <f>AV26/AV22</f>
        <v>#DIV/0!</v>
      </c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1:62" ht="13">
      <c r="A74" s="1"/>
      <c r="B74" s="1"/>
      <c r="C74" s="83"/>
      <c r="D74" s="83"/>
      <c r="E74" s="83"/>
      <c r="F74" s="8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  <row r="75" spans="1:62" ht="13">
      <c r="A75" s="1"/>
      <c r="B75" s="1"/>
      <c r="C75" s="87"/>
      <c r="D75" s="87"/>
      <c r="E75" s="87"/>
      <c r="F75" s="87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</row>
    <row r="76" spans="1:62" ht="13">
      <c r="A76" s="1"/>
      <c r="B76" s="1"/>
      <c r="C76" s="87"/>
      <c r="D76" s="87"/>
      <c r="E76" s="87"/>
      <c r="F76" s="87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</row>
    <row r="77" spans="1:62" ht="13">
      <c r="A77" s="1"/>
      <c r="B77" s="1"/>
      <c r="C77" s="87"/>
      <c r="D77" s="87"/>
      <c r="E77" s="87"/>
      <c r="F77" s="87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</row>
    <row r="78" spans="1:62" ht="13">
      <c r="A78" s="1"/>
      <c r="B78" s="1"/>
      <c r="C78" s="87"/>
      <c r="D78" s="87"/>
      <c r="E78" s="87"/>
      <c r="F78" s="87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</row>
    <row r="79" spans="1:62" ht="13">
      <c r="A79" s="1"/>
      <c r="B79" s="1"/>
      <c r="C79" s="86"/>
      <c r="D79" s="86"/>
      <c r="E79" s="86"/>
      <c r="F79" s="8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</row>
    <row r="80" spans="1:62" ht="13">
      <c r="A80" s="1"/>
      <c r="B80" s="1"/>
      <c r="C80" s="92" t="s">
        <v>70</v>
      </c>
      <c r="D80" s="91"/>
      <c r="E80" s="91"/>
      <c r="F80" s="91"/>
      <c r="G80" s="90" t="s">
        <v>70</v>
      </c>
      <c r="H80" s="91"/>
      <c r="I80" s="91"/>
      <c r="J80" s="91"/>
      <c r="K80" s="90" t="s">
        <v>70</v>
      </c>
      <c r="L80" s="91"/>
      <c r="M80" s="91"/>
      <c r="N80" s="91"/>
      <c r="O80" s="90" t="s">
        <v>70</v>
      </c>
      <c r="P80" s="91"/>
      <c r="Q80" s="91"/>
      <c r="R80" s="91"/>
      <c r="S80" s="90" t="s">
        <v>70</v>
      </c>
      <c r="T80" s="91"/>
      <c r="U80" s="91"/>
      <c r="V80" s="91"/>
      <c r="W80" s="90" t="s">
        <v>70</v>
      </c>
      <c r="X80" s="91"/>
      <c r="Y80" s="91"/>
      <c r="Z80" s="91"/>
      <c r="AA80" s="90" t="s">
        <v>70</v>
      </c>
      <c r="AB80" s="91"/>
      <c r="AC80" s="91"/>
      <c r="AD80" s="91"/>
      <c r="AE80" s="90" t="s">
        <v>70</v>
      </c>
      <c r="AF80" s="91"/>
      <c r="AG80" s="91"/>
      <c r="AH80" s="91"/>
      <c r="AI80" s="90" t="s">
        <v>70</v>
      </c>
      <c r="AJ80" s="91"/>
      <c r="AK80" s="91"/>
      <c r="AL80" s="91"/>
      <c r="AM80" s="90" t="s">
        <v>70</v>
      </c>
      <c r="AN80" s="91"/>
      <c r="AO80" s="91"/>
      <c r="AP80" s="91"/>
      <c r="AQ80" s="90" t="s">
        <v>70</v>
      </c>
      <c r="AR80" s="91"/>
      <c r="AS80" s="91"/>
      <c r="AT80" s="91"/>
      <c r="AU80" s="90" t="s">
        <v>70</v>
      </c>
      <c r="AV80" s="91"/>
      <c r="AW80" s="91"/>
      <c r="AX80" s="9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</row>
    <row r="81" spans="1:62" ht="13">
      <c r="A81" s="1"/>
      <c r="B81" s="1"/>
      <c r="C81" s="83" t="str">
        <f t="shared" ref="C81:C85" si="166">B33</f>
        <v>Salidas</v>
      </c>
      <c r="D81" s="84" t="e">
        <f>D33/D32</f>
        <v>#DIV/0!</v>
      </c>
      <c r="E81" s="83"/>
      <c r="F81" s="83"/>
      <c r="G81" s="1" t="str">
        <f t="shared" ref="G81:G85" si="167">C81</f>
        <v>Salidas</v>
      </c>
      <c r="H81" s="85" t="e">
        <f>H33/H32</f>
        <v>#DIV/0!</v>
      </c>
      <c r="I81" s="1"/>
      <c r="J81" s="1"/>
      <c r="K81" s="1" t="str">
        <f t="shared" ref="K81:K85" si="168">G81</f>
        <v>Salidas</v>
      </c>
      <c r="L81" s="85" t="e">
        <f>L33/L32</f>
        <v>#DIV/0!</v>
      </c>
      <c r="M81" s="1"/>
      <c r="N81" s="1"/>
      <c r="O81" s="1" t="str">
        <f t="shared" ref="O81:O85" si="169">K81</f>
        <v>Salidas</v>
      </c>
      <c r="P81" s="85" t="e">
        <f>P33/P32</f>
        <v>#DIV/0!</v>
      </c>
      <c r="Q81" s="1"/>
      <c r="R81" s="1"/>
      <c r="S81" s="1" t="str">
        <f t="shared" ref="S81:S85" si="170">O81</f>
        <v>Salidas</v>
      </c>
      <c r="T81" s="85" t="e">
        <f>T33/T32</f>
        <v>#DIV/0!</v>
      </c>
      <c r="U81" s="1"/>
      <c r="V81" s="1"/>
      <c r="W81" s="1" t="str">
        <f t="shared" ref="W81:W85" si="171">S81</f>
        <v>Salidas</v>
      </c>
      <c r="X81" s="85" t="e">
        <f>X33/X32</f>
        <v>#DIV/0!</v>
      </c>
      <c r="Y81" s="1"/>
      <c r="Z81" s="1"/>
      <c r="AA81" s="1" t="str">
        <f t="shared" ref="AA81:AA85" si="172">W81</f>
        <v>Salidas</v>
      </c>
      <c r="AB81" s="85" t="e">
        <f>AB33/AB32</f>
        <v>#DIV/0!</v>
      </c>
      <c r="AC81" s="1"/>
      <c r="AD81" s="1"/>
      <c r="AE81" s="1" t="str">
        <f t="shared" ref="AE81:AE85" si="173">AA81</f>
        <v>Salidas</v>
      </c>
      <c r="AF81" s="85" t="e">
        <f>AF33/AF32</f>
        <v>#DIV/0!</v>
      </c>
      <c r="AG81" s="1"/>
      <c r="AH81" s="1"/>
      <c r="AI81" s="1" t="str">
        <f t="shared" ref="AI81:AI85" si="174">AE81</f>
        <v>Salidas</v>
      </c>
      <c r="AJ81" s="85" t="e">
        <f>AJ33/AJ32</f>
        <v>#DIV/0!</v>
      </c>
      <c r="AK81" s="1"/>
      <c r="AL81" s="1"/>
      <c r="AM81" s="1" t="str">
        <f t="shared" ref="AM81:AM85" si="175">AI81</f>
        <v>Salidas</v>
      </c>
      <c r="AN81" s="85" t="e">
        <f>AN33/AN32</f>
        <v>#DIV/0!</v>
      </c>
      <c r="AO81" s="1"/>
      <c r="AP81" s="1"/>
      <c r="AQ81" s="1" t="str">
        <f t="shared" ref="AQ81:AQ85" si="176">AM81</f>
        <v>Salidas</v>
      </c>
      <c r="AR81" s="85" t="e">
        <f>AR33/AR32</f>
        <v>#DIV/0!</v>
      </c>
      <c r="AS81" s="1"/>
      <c r="AT81" s="1"/>
      <c r="AU81" s="1" t="str">
        <f t="shared" ref="AU81:AU85" si="177">AQ81</f>
        <v>Salidas</v>
      </c>
      <c r="AV81" s="85" t="e">
        <f>AV33/AV32</f>
        <v>#DIV/0!</v>
      </c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</row>
    <row r="82" spans="1:62" ht="13">
      <c r="A82" s="1"/>
      <c r="B82" s="1"/>
      <c r="C82" s="83" t="str">
        <f t="shared" si="166"/>
        <v>Ropa</v>
      </c>
      <c r="D82" s="84" t="e">
        <f>D34/D32</f>
        <v>#DIV/0!</v>
      </c>
      <c r="E82" s="83"/>
      <c r="F82" s="83"/>
      <c r="G82" s="1" t="str">
        <f t="shared" si="167"/>
        <v>Ropa</v>
      </c>
      <c r="H82" s="85" t="e">
        <f>H34/H32</f>
        <v>#DIV/0!</v>
      </c>
      <c r="I82" s="1"/>
      <c r="J82" s="1"/>
      <c r="K82" s="1" t="str">
        <f t="shared" si="168"/>
        <v>Ropa</v>
      </c>
      <c r="L82" s="85" t="e">
        <f>L34/L32</f>
        <v>#DIV/0!</v>
      </c>
      <c r="M82" s="1"/>
      <c r="N82" s="1"/>
      <c r="O82" s="1" t="str">
        <f t="shared" si="169"/>
        <v>Ropa</v>
      </c>
      <c r="P82" s="85" t="e">
        <f>P34/P32</f>
        <v>#DIV/0!</v>
      </c>
      <c r="Q82" s="1"/>
      <c r="R82" s="1"/>
      <c r="S82" s="1" t="str">
        <f t="shared" si="170"/>
        <v>Ropa</v>
      </c>
      <c r="T82" s="85" t="e">
        <f>T34/T32</f>
        <v>#DIV/0!</v>
      </c>
      <c r="U82" s="1"/>
      <c r="V82" s="1"/>
      <c r="W82" s="1" t="str">
        <f t="shared" si="171"/>
        <v>Ropa</v>
      </c>
      <c r="X82" s="85" t="e">
        <f>X34/X32</f>
        <v>#DIV/0!</v>
      </c>
      <c r="Y82" s="1"/>
      <c r="Z82" s="1"/>
      <c r="AA82" s="1" t="str">
        <f t="shared" si="172"/>
        <v>Ropa</v>
      </c>
      <c r="AB82" s="85" t="e">
        <f>AB34/AB32</f>
        <v>#DIV/0!</v>
      </c>
      <c r="AC82" s="1"/>
      <c r="AD82" s="1"/>
      <c r="AE82" s="1" t="str">
        <f t="shared" si="173"/>
        <v>Ropa</v>
      </c>
      <c r="AF82" s="85" t="e">
        <f>AF34/AF32</f>
        <v>#DIV/0!</v>
      </c>
      <c r="AG82" s="1"/>
      <c r="AH82" s="1"/>
      <c r="AI82" s="1" t="str">
        <f t="shared" si="174"/>
        <v>Ropa</v>
      </c>
      <c r="AJ82" s="85" t="e">
        <f>AJ34/AJ32</f>
        <v>#DIV/0!</v>
      </c>
      <c r="AK82" s="1"/>
      <c r="AL82" s="1"/>
      <c r="AM82" s="1" t="str">
        <f t="shared" si="175"/>
        <v>Ropa</v>
      </c>
      <c r="AN82" s="85" t="e">
        <f>AN34/AN32</f>
        <v>#DIV/0!</v>
      </c>
      <c r="AO82" s="1"/>
      <c r="AP82" s="1"/>
      <c r="AQ82" s="1" t="str">
        <f t="shared" si="176"/>
        <v>Ropa</v>
      </c>
      <c r="AR82" s="85" t="e">
        <f>AR34/AR32</f>
        <v>#DIV/0!</v>
      </c>
      <c r="AS82" s="1"/>
      <c r="AT82" s="1"/>
      <c r="AU82" s="1" t="str">
        <f t="shared" si="177"/>
        <v>Ropa</v>
      </c>
      <c r="AV82" s="85" t="e">
        <f>AV34/AV32</f>
        <v>#DIV/0!</v>
      </c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</row>
    <row r="83" spans="1:62" ht="13">
      <c r="A83" s="1"/>
      <c r="B83" s="1"/>
      <c r="C83" s="83" t="str">
        <f t="shared" si="166"/>
        <v>Entretenimiento</v>
      </c>
      <c r="D83" s="84" t="e">
        <f>D35/D32</f>
        <v>#DIV/0!</v>
      </c>
      <c r="E83" s="83"/>
      <c r="F83" s="83"/>
      <c r="G83" s="1" t="str">
        <f t="shared" si="167"/>
        <v>Entretenimiento</v>
      </c>
      <c r="H83" s="85" t="e">
        <f>H35/H32</f>
        <v>#DIV/0!</v>
      </c>
      <c r="I83" s="1"/>
      <c r="J83" s="1"/>
      <c r="K83" s="1" t="str">
        <f t="shared" si="168"/>
        <v>Entretenimiento</v>
      </c>
      <c r="L83" s="85" t="e">
        <f>L35/L32</f>
        <v>#DIV/0!</v>
      </c>
      <c r="M83" s="1"/>
      <c r="N83" s="1"/>
      <c r="O83" s="1" t="str">
        <f t="shared" si="169"/>
        <v>Entretenimiento</v>
      </c>
      <c r="P83" s="85" t="e">
        <f>P35/P32</f>
        <v>#DIV/0!</v>
      </c>
      <c r="Q83" s="1"/>
      <c r="R83" s="1"/>
      <c r="S83" s="1" t="str">
        <f t="shared" si="170"/>
        <v>Entretenimiento</v>
      </c>
      <c r="T83" s="85" t="e">
        <f>T35/T32</f>
        <v>#DIV/0!</v>
      </c>
      <c r="U83" s="1"/>
      <c r="V83" s="1"/>
      <c r="W83" s="1" t="str">
        <f t="shared" si="171"/>
        <v>Entretenimiento</v>
      </c>
      <c r="X83" s="85" t="e">
        <f>X35/X32</f>
        <v>#DIV/0!</v>
      </c>
      <c r="Y83" s="1"/>
      <c r="Z83" s="1"/>
      <c r="AA83" s="1" t="str">
        <f t="shared" si="172"/>
        <v>Entretenimiento</v>
      </c>
      <c r="AB83" s="85" t="e">
        <f>AB35/AB32</f>
        <v>#DIV/0!</v>
      </c>
      <c r="AC83" s="1"/>
      <c r="AD83" s="1"/>
      <c r="AE83" s="1" t="str">
        <f t="shared" si="173"/>
        <v>Entretenimiento</v>
      </c>
      <c r="AF83" s="85" t="e">
        <f>AF35/AF32</f>
        <v>#DIV/0!</v>
      </c>
      <c r="AG83" s="1"/>
      <c r="AH83" s="1"/>
      <c r="AI83" s="1" t="str">
        <f t="shared" si="174"/>
        <v>Entretenimiento</v>
      </c>
      <c r="AJ83" s="85" t="e">
        <f>AJ35/AJ32</f>
        <v>#DIV/0!</v>
      </c>
      <c r="AK83" s="1"/>
      <c r="AL83" s="1"/>
      <c r="AM83" s="1" t="str">
        <f t="shared" si="175"/>
        <v>Entretenimiento</v>
      </c>
      <c r="AN83" s="85" t="e">
        <f>AN35/AN32</f>
        <v>#DIV/0!</v>
      </c>
      <c r="AO83" s="1"/>
      <c r="AP83" s="1"/>
      <c r="AQ83" s="1" t="str">
        <f t="shared" si="176"/>
        <v>Entretenimiento</v>
      </c>
      <c r="AR83" s="85" t="e">
        <f>AR35/AR32</f>
        <v>#DIV/0!</v>
      </c>
      <c r="AS83" s="1"/>
      <c r="AT83" s="1"/>
      <c r="AU83" s="1" t="str">
        <f t="shared" si="177"/>
        <v>Entretenimiento</v>
      </c>
      <c r="AV83" s="85" t="e">
        <f>AV35/AV32</f>
        <v>#DIV/0!</v>
      </c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</row>
    <row r="84" spans="1:62" ht="13">
      <c r="A84" s="1"/>
      <c r="B84" s="1"/>
      <c r="C84" s="83" t="str">
        <f t="shared" si="166"/>
        <v>Regalos e imprevistos</v>
      </c>
      <c r="D84" s="84" t="e">
        <f>D36/D32</f>
        <v>#DIV/0!</v>
      </c>
      <c r="E84" s="83"/>
      <c r="F84" s="83"/>
      <c r="G84" s="1" t="str">
        <f t="shared" si="167"/>
        <v>Regalos e imprevistos</v>
      </c>
      <c r="H84" s="85" t="e">
        <f>H36/H32</f>
        <v>#DIV/0!</v>
      </c>
      <c r="I84" s="1"/>
      <c r="J84" s="1"/>
      <c r="K84" s="1" t="str">
        <f t="shared" si="168"/>
        <v>Regalos e imprevistos</v>
      </c>
      <c r="L84" s="85" t="e">
        <f>L36/L32</f>
        <v>#DIV/0!</v>
      </c>
      <c r="M84" s="1"/>
      <c r="N84" s="1"/>
      <c r="O84" s="1" t="str">
        <f t="shared" si="169"/>
        <v>Regalos e imprevistos</v>
      </c>
      <c r="P84" s="85" t="e">
        <f>P36/P32</f>
        <v>#DIV/0!</v>
      </c>
      <c r="Q84" s="1"/>
      <c r="R84" s="1"/>
      <c r="S84" s="1" t="str">
        <f t="shared" si="170"/>
        <v>Regalos e imprevistos</v>
      </c>
      <c r="T84" s="85" t="e">
        <f>T36/T32</f>
        <v>#DIV/0!</v>
      </c>
      <c r="U84" s="1"/>
      <c r="V84" s="1"/>
      <c r="W84" s="1" t="str">
        <f t="shared" si="171"/>
        <v>Regalos e imprevistos</v>
      </c>
      <c r="X84" s="85" t="e">
        <f>X36/X32</f>
        <v>#DIV/0!</v>
      </c>
      <c r="Y84" s="1"/>
      <c r="Z84" s="1"/>
      <c r="AA84" s="1" t="str">
        <f t="shared" si="172"/>
        <v>Regalos e imprevistos</v>
      </c>
      <c r="AB84" s="85" t="e">
        <f>AB36/AB32</f>
        <v>#DIV/0!</v>
      </c>
      <c r="AC84" s="1"/>
      <c r="AD84" s="1"/>
      <c r="AE84" s="1" t="str">
        <f t="shared" si="173"/>
        <v>Regalos e imprevistos</v>
      </c>
      <c r="AF84" s="85" t="e">
        <f>AF36/AF32</f>
        <v>#DIV/0!</v>
      </c>
      <c r="AG84" s="1"/>
      <c r="AH84" s="1"/>
      <c r="AI84" s="1" t="str">
        <f t="shared" si="174"/>
        <v>Regalos e imprevistos</v>
      </c>
      <c r="AJ84" s="85" t="e">
        <f>AJ36/AJ32</f>
        <v>#DIV/0!</v>
      </c>
      <c r="AK84" s="1"/>
      <c r="AL84" s="1"/>
      <c r="AM84" s="1" t="str">
        <f t="shared" si="175"/>
        <v>Regalos e imprevistos</v>
      </c>
      <c r="AN84" s="85" t="e">
        <f>AN36/AN32</f>
        <v>#DIV/0!</v>
      </c>
      <c r="AO84" s="1"/>
      <c r="AP84" s="1"/>
      <c r="AQ84" s="1" t="str">
        <f t="shared" si="176"/>
        <v>Regalos e imprevistos</v>
      </c>
      <c r="AR84" s="85" t="e">
        <f>AR36/AR32</f>
        <v>#DIV/0!</v>
      </c>
      <c r="AS84" s="1"/>
      <c r="AT84" s="1"/>
      <c r="AU84" s="1" t="str">
        <f t="shared" si="177"/>
        <v>Regalos e imprevistos</v>
      </c>
      <c r="AV84" s="85" t="e">
        <f>AV36/AV32</f>
        <v>#DIV/0!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</row>
    <row r="85" spans="1:62" ht="13">
      <c r="A85" s="1"/>
      <c r="B85" s="1"/>
      <c r="C85" s="83" t="str">
        <f t="shared" si="166"/>
        <v>Otros gastos</v>
      </c>
      <c r="D85" s="84" t="e">
        <f>D37/D32</f>
        <v>#DIV/0!</v>
      </c>
      <c r="E85" s="83"/>
      <c r="F85" s="83"/>
      <c r="G85" s="1" t="str">
        <f t="shared" si="167"/>
        <v>Otros gastos</v>
      </c>
      <c r="H85" s="85" t="e">
        <f>H37/H32</f>
        <v>#DIV/0!</v>
      </c>
      <c r="I85" s="1"/>
      <c r="J85" s="1"/>
      <c r="K85" s="1" t="str">
        <f t="shared" si="168"/>
        <v>Otros gastos</v>
      </c>
      <c r="L85" s="85" t="e">
        <f>L37/L32</f>
        <v>#DIV/0!</v>
      </c>
      <c r="M85" s="1"/>
      <c r="N85" s="1"/>
      <c r="O85" s="1" t="str">
        <f t="shared" si="169"/>
        <v>Otros gastos</v>
      </c>
      <c r="P85" s="85" t="e">
        <f>P37/P32</f>
        <v>#DIV/0!</v>
      </c>
      <c r="Q85" s="1"/>
      <c r="R85" s="1"/>
      <c r="S85" s="1" t="str">
        <f t="shared" si="170"/>
        <v>Otros gastos</v>
      </c>
      <c r="T85" s="85" t="e">
        <f>T37/T32</f>
        <v>#DIV/0!</v>
      </c>
      <c r="U85" s="1"/>
      <c r="V85" s="1"/>
      <c r="W85" s="1" t="str">
        <f t="shared" si="171"/>
        <v>Otros gastos</v>
      </c>
      <c r="X85" s="85" t="e">
        <f>X37/X32</f>
        <v>#DIV/0!</v>
      </c>
      <c r="Y85" s="1"/>
      <c r="Z85" s="1"/>
      <c r="AA85" s="1" t="str">
        <f t="shared" si="172"/>
        <v>Otros gastos</v>
      </c>
      <c r="AB85" s="85" t="e">
        <f>AB37/AB32</f>
        <v>#DIV/0!</v>
      </c>
      <c r="AC85" s="1"/>
      <c r="AD85" s="1"/>
      <c r="AE85" s="1" t="str">
        <f t="shared" si="173"/>
        <v>Otros gastos</v>
      </c>
      <c r="AF85" s="85" t="e">
        <f>AF37/AF32</f>
        <v>#DIV/0!</v>
      </c>
      <c r="AG85" s="1"/>
      <c r="AH85" s="1"/>
      <c r="AI85" s="1" t="str">
        <f t="shared" si="174"/>
        <v>Otros gastos</v>
      </c>
      <c r="AJ85" s="85" t="e">
        <f>AJ37/AJ32</f>
        <v>#DIV/0!</v>
      </c>
      <c r="AK85" s="1"/>
      <c r="AL85" s="1"/>
      <c r="AM85" s="1" t="str">
        <f t="shared" si="175"/>
        <v>Otros gastos</v>
      </c>
      <c r="AN85" s="85" t="e">
        <f>AN37/AN32</f>
        <v>#DIV/0!</v>
      </c>
      <c r="AO85" s="1"/>
      <c r="AP85" s="1"/>
      <c r="AQ85" s="1" t="str">
        <f t="shared" si="176"/>
        <v>Otros gastos</v>
      </c>
      <c r="AR85" s="85" t="e">
        <f>AR37/AR32</f>
        <v>#DIV/0!</v>
      </c>
      <c r="AS85" s="1"/>
      <c r="AT85" s="1"/>
      <c r="AU85" s="1" t="str">
        <f t="shared" si="177"/>
        <v>Otros gastos</v>
      </c>
      <c r="AV85" s="85" t="e">
        <f>AV37/AV32</f>
        <v>#DIV/0!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</row>
    <row r="86" spans="1:62" ht="13">
      <c r="A86" s="1"/>
      <c r="B86" s="1"/>
      <c r="C86" s="83"/>
      <c r="D86" s="83"/>
      <c r="E86" s="83"/>
      <c r="F86" s="8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</row>
    <row r="87" spans="1:62" ht="13">
      <c r="A87" s="1"/>
      <c r="B87" s="1"/>
      <c r="C87" s="87"/>
      <c r="D87" s="87"/>
      <c r="E87" s="87"/>
      <c r="F87" s="87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</row>
    <row r="88" spans="1:62" ht="13">
      <c r="A88" s="1"/>
      <c r="B88" s="1"/>
      <c r="C88" s="87"/>
      <c r="D88" s="87"/>
      <c r="E88" s="87"/>
      <c r="F88" s="87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</row>
    <row r="89" spans="1:62" ht="13">
      <c r="A89" s="1"/>
      <c r="B89" s="1"/>
      <c r="C89" s="87"/>
      <c r="D89" s="87"/>
      <c r="E89" s="87"/>
      <c r="F89" s="87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</row>
    <row r="90" spans="1:62" ht="14">
      <c r="A90" s="1"/>
      <c r="B90" s="1"/>
      <c r="C90" s="93" t="s">
        <v>71</v>
      </c>
      <c r="D90" s="91"/>
      <c r="E90" s="91"/>
      <c r="F90" s="91"/>
      <c r="G90" s="90" t="s">
        <v>71</v>
      </c>
      <c r="H90" s="91"/>
      <c r="I90" s="91"/>
      <c r="J90" s="91"/>
      <c r="K90" s="90" t="s">
        <v>71</v>
      </c>
      <c r="L90" s="91"/>
      <c r="M90" s="91"/>
      <c r="N90" s="91"/>
      <c r="O90" s="90" t="s">
        <v>71</v>
      </c>
      <c r="P90" s="91"/>
      <c r="Q90" s="91"/>
      <c r="R90" s="91"/>
      <c r="S90" s="90" t="s">
        <v>71</v>
      </c>
      <c r="T90" s="91"/>
      <c r="U90" s="91"/>
      <c r="V90" s="91"/>
      <c r="W90" s="90" t="s">
        <v>71</v>
      </c>
      <c r="X90" s="91"/>
      <c r="Y90" s="91"/>
      <c r="Z90" s="91"/>
      <c r="AA90" s="90" t="s">
        <v>71</v>
      </c>
      <c r="AB90" s="91"/>
      <c r="AC90" s="91"/>
      <c r="AD90" s="91"/>
      <c r="AE90" s="90" t="s">
        <v>71</v>
      </c>
      <c r="AF90" s="91"/>
      <c r="AG90" s="91"/>
      <c r="AH90" s="91"/>
      <c r="AI90" s="90" t="s">
        <v>71</v>
      </c>
      <c r="AJ90" s="91"/>
      <c r="AK90" s="91"/>
      <c r="AL90" s="91"/>
      <c r="AM90" s="90" t="s">
        <v>71</v>
      </c>
      <c r="AN90" s="91"/>
      <c r="AO90" s="91"/>
      <c r="AP90" s="91"/>
      <c r="AQ90" s="90" t="s">
        <v>71</v>
      </c>
      <c r="AR90" s="91"/>
      <c r="AS90" s="91"/>
      <c r="AT90" s="91"/>
      <c r="AU90" s="90" t="s">
        <v>71</v>
      </c>
      <c r="AV90" s="91"/>
      <c r="AW90" s="91"/>
      <c r="AX90" s="9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</row>
    <row r="91" spans="1:62" ht="13">
      <c r="A91" s="1"/>
      <c r="B91" s="1"/>
      <c r="C91" s="83" t="str">
        <f t="shared" ref="C91:C94" si="178">B41</f>
        <v>Fondo de emergencia</v>
      </c>
      <c r="D91" s="84" t="e">
        <f>D41/D40</f>
        <v>#DIV/0!</v>
      </c>
      <c r="E91" s="83"/>
      <c r="F91" s="83"/>
      <c r="G91" s="1" t="str">
        <f t="shared" ref="G91:G94" si="179">C91</f>
        <v>Fondo de emergencia</v>
      </c>
      <c r="H91" s="85" t="e">
        <f>H41/H40</f>
        <v>#DIV/0!</v>
      </c>
      <c r="I91" s="1"/>
      <c r="J91" s="1"/>
      <c r="K91" s="1" t="str">
        <f t="shared" ref="K91:K94" si="180">G91</f>
        <v>Fondo de emergencia</v>
      </c>
      <c r="L91" s="85" t="e">
        <f>L41/L40</f>
        <v>#DIV/0!</v>
      </c>
      <c r="M91" s="1"/>
      <c r="N91" s="1"/>
      <c r="O91" s="1" t="str">
        <f t="shared" ref="O91:O94" si="181">K91</f>
        <v>Fondo de emergencia</v>
      </c>
      <c r="P91" s="85" t="e">
        <f>P41/P40</f>
        <v>#DIV/0!</v>
      </c>
      <c r="Q91" s="1"/>
      <c r="R91" s="1"/>
      <c r="S91" s="1" t="str">
        <f t="shared" ref="S91:S94" si="182">O91</f>
        <v>Fondo de emergencia</v>
      </c>
      <c r="T91" s="85" t="e">
        <f>T41/T40</f>
        <v>#DIV/0!</v>
      </c>
      <c r="U91" s="1"/>
      <c r="V91" s="1"/>
      <c r="W91" s="1" t="str">
        <f t="shared" ref="W91:W94" si="183">S91</f>
        <v>Fondo de emergencia</v>
      </c>
      <c r="X91" s="85" t="e">
        <f>X41/X40</f>
        <v>#DIV/0!</v>
      </c>
      <c r="Y91" s="1"/>
      <c r="Z91" s="1"/>
      <c r="AA91" s="1" t="str">
        <f t="shared" ref="AA91:AA94" si="184">W91</f>
        <v>Fondo de emergencia</v>
      </c>
      <c r="AB91" s="85" t="e">
        <f>AB41/AB40</f>
        <v>#DIV/0!</v>
      </c>
      <c r="AC91" s="1"/>
      <c r="AD91" s="1"/>
      <c r="AE91" s="1" t="str">
        <f t="shared" ref="AE91:AE94" si="185">AA91</f>
        <v>Fondo de emergencia</v>
      </c>
      <c r="AF91" s="85" t="e">
        <f>AF41/AF40</f>
        <v>#DIV/0!</v>
      </c>
      <c r="AG91" s="1"/>
      <c r="AH91" s="1"/>
      <c r="AI91" s="1" t="str">
        <f t="shared" ref="AI91:AI94" si="186">AE91</f>
        <v>Fondo de emergencia</v>
      </c>
      <c r="AJ91" s="85" t="e">
        <f>AJ41/AJ40</f>
        <v>#DIV/0!</v>
      </c>
      <c r="AK91" s="1"/>
      <c r="AL91" s="1"/>
      <c r="AM91" s="1" t="str">
        <f t="shared" ref="AM91:AM94" si="187">AI91</f>
        <v>Fondo de emergencia</v>
      </c>
      <c r="AN91" s="85" t="e">
        <f>AN41/AN40</f>
        <v>#DIV/0!</v>
      </c>
      <c r="AO91" s="1"/>
      <c r="AP91" s="1"/>
      <c r="AQ91" s="1" t="str">
        <f t="shared" ref="AQ91:AQ94" si="188">AM91</f>
        <v>Fondo de emergencia</v>
      </c>
      <c r="AR91" s="85" t="e">
        <f>AR41/AR40</f>
        <v>#DIV/0!</v>
      </c>
      <c r="AS91" s="1"/>
      <c r="AT91" s="1"/>
      <c r="AU91" s="1" t="str">
        <f t="shared" ref="AU91:AU94" si="189">AQ91</f>
        <v>Fondo de emergencia</v>
      </c>
      <c r="AV91" s="85" t="e">
        <f>AV41/AV40</f>
        <v>#DIV/0!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</row>
    <row r="92" spans="1:62" ht="13">
      <c r="A92" s="1"/>
      <c r="B92" s="1"/>
      <c r="C92" s="83" t="str">
        <f t="shared" si="178"/>
        <v>Ahorro por una meta</v>
      </c>
      <c r="D92" s="84" t="e">
        <f>D42/D40</f>
        <v>#DIV/0!</v>
      </c>
      <c r="E92" s="83"/>
      <c r="F92" s="83"/>
      <c r="G92" s="1" t="str">
        <f t="shared" si="179"/>
        <v>Ahorro por una meta</v>
      </c>
      <c r="H92" s="85" t="e">
        <f>H42/H40</f>
        <v>#DIV/0!</v>
      </c>
      <c r="I92" s="1"/>
      <c r="J92" s="1"/>
      <c r="K92" s="1" t="str">
        <f t="shared" si="180"/>
        <v>Ahorro por una meta</v>
      </c>
      <c r="L92" s="85" t="e">
        <f>L42/L40</f>
        <v>#DIV/0!</v>
      </c>
      <c r="M92" s="1"/>
      <c r="N92" s="1"/>
      <c r="O92" s="1" t="str">
        <f t="shared" si="181"/>
        <v>Ahorro por una meta</v>
      </c>
      <c r="P92" s="85" t="e">
        <f>P42/P40</f>
        <v>#DIV/0!</v>
      </c>
      <c r="Q92" s="1"/>
      <c r="R92" s="1"/>
      <c r="S92" s="1" t="str">
        <f t="shared" si="182"/>
        <v>Ahorro por una meta</v>
      </c>
      <c r="T92" s="85" t="e">
        <f>T42/T40</f>
        <v>#DIV/0!</v>
      </c>
      <c r="U92" s="1"/>
      <c r="V92" s="1"/>
      <c r="W92" s="1" t="str">
        <f t="shared" si="183"/>
        <v>Ahorro por una meta</v>
      </c>
      <c r="X92" s="85" t="e">
        <f>X42/X40</f>
        <v>#DIV/0!</v>
      </c>
      <c r="Y92" s="1"/>
      <c r="Z92" s="1"/>
      <c r="AA92" s="1" t="str">
        <f t="shared" si="184"/>
        <v>Ahorro por una meta</v>
      </c>
      <c r="AB92" s="85" t="e">
        <f>AB42/AB40</f>
        <v>#DIV/0!</v>
      </c>
      <c r="AC92" s="1"/>
      <c r="AD92" s="1"/>
      <c r="AE92" s="1" t="str">
        <f t="shared" si="185"/>
        <v>Ahorro por una meta</v>
      </c>
      <c r="AF92" s="85" t="e">
        <f>AF42/AF40</f>
        <v>#DIV/0!</v>
      </c>
      <c r="AG92" s="1"/>
      <c r="AH92" s="1"/>
      <c r="AI92" s="1" t="str">
        <f t="shared" si="186"/>
        <v>Ahorro por una meta</v>
      </c>
      <c r="AJ92" s="85" t="e">
        <f>AJ42/AJ40</f>
        <v>#DIV/0!</v>
      </c>
      <c r="AK92" s="1"/>
      <c r="AL92" s="1"/>
      <c r="AM92" s="1" t="str">
        <f t="shared" si="187"/>
        <v>Ahorro por una meta</v>
      </c>
      <c r="AN92" s="85" t="e">
        <f>AN42/AN40</f>
        <v>#DIV/0!</v>
      </c>
      <c r="AO92" s="1"/>
      <c r="AP92" s="1"/>
      <c r="AQ92" s="1" t="str">
        <f t="shared" si="188"/>
        <v>Ahorro por una meta</v>
      </c>
      <c r="AR92" s="85" t="e">
        <f>AR42/AR40</f>
        <v>#DIV/0!</v>
      </c>
      <c r="AS92" s="1"/>
      <c r="AT92" s="1"/>
      <c r="AU92" s="1" t="str">
        <f t="shared" si="189"/>
        <v>Ahorro por una meta</v>
      </c>
      <c r="AV92" s="85" t="e">
        <f>AV42/AV40</f>
        <v>#DIV/0!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</row>
    <row r="93" spans="1:62" ht="13">
      <c r="A93" s="1"/>
      <c r="B93" s="1"/>
      <c r="C93" s="83" t="str">
        <f t="shared" si="178"/>
        <v>Flujo diario</v>
      </c>
      <c r="D93" s="84" t="e">
        <f>D43/D40</f>
        <v>#DIV/0!</v>
      </c>
      <c r="E93" s="83"/>
      <c r="F93" s="83"/>
      <c r="G93" s="1" t="str">
        <f t="shared" si="179"/>
        <v>Flujo diario</v>
      </c>
      <c r="H93" s="85" t="e">
        <f>H43/H40</f>
        <v>#DIV/0!</v>
      </c>
      <c r="I93" s="1"/>
      <c r="J93" s="1"/>
      <c r="K93" s="1" t="str">
        <f t="shared" si="180"/>
        <v>Flujo diario</v>
      </c>
      <c r="L93" s="85" t="e">
        <f>L43/L40</f>
        <v>#DIV/0!</v>
      </c>
      <c r="M93" s="1"/>
      <c r="N93" s="1"/>
      <c r="O93" s="1" t="str">
        <f t="shared" si="181"/>
        <v>Flujo diario</v>
      </c>
      <c r="P93" s="85" t="e">
        <f>P43/P40</f>
        <v>#DIV/0!</v>
      </c>
      <c r="Q93" s="1"/>
      <c r="R93" s="1"/>
      <c r="S93" s="1" t="str">
        <f t="shared" si="182"/>
        <v>Flujo diario</v>
      </c>
      <c r="T93" s="85" t="e">
        <f>T43/T40</f>
        <v>#DIV/0!</v>
      </c>
      <c r="U93" s="1"/>
      <c r="V93" s="1"/>
      <c r="W93" s="1" t="str">
        <f t="shared" si="183"/>
        <v>Flujo diario</v>
      </c>
      <c r="X93" s="85" t="e">
        <f>X43/X40</f>
        <v>#DIV/0!</v>
      </c>
      <c r="Y93" s="1"/>
      <c r="Z93" s="1"/>
      <c r="AA93" s="1" t="str">
        <f t="shared" si="184"/>
        <v>Flujo diario</v>
      </c>
      <c r="AB93" s="85" t="e">
        <f>AB43/AB40</f>
        <v>#DIV/0!</v>
      </c>
      <c r="AC93" s="1"/>
      <c r="AD93" s="1"/>
      <c r="AE93" s="1" t="str">
        <f t="shared" si="185"/>
        <v>Flujo diario</v>
      </c>
      <c r="AF93" s="85" t="e">
        <f>AF43/AF40</f>
        <v>#DIV/0!</v>
      </c>
      <c r="AG93" s="1"/>
      <c r="AH93" s="1"/>
      <c r="AI93" s="1" t="str">
        <f t="shared" si="186"/>
        <v>Flujo diario</v>
      </c>
      <c r="AJ93" s="85" t="e">
        <f>AJ43/AJ40</f>
        <v>#DIV/0!</v>
      </c>
      <c r="AK93" s="1"/>
      <c r="AL93" s="1"/>
      <c r="AM93" s="1" t="str">
        <f t="shared" si="187"/>
        <v>Flujo diario</v>
      </c>
      <c r="AN93" s="85" t="e">
        <f>AN43/AN40</f>
        <v>#DIV/0!</v>
      </c>
      <c r="AO93" s="1"/>
      <c r="AP93" s="1"/>
      <c r="AQ93" s="1" t="str">
        <f t="shared" si="188"/>
        <v>Flujo diario</v>
      </c>
      <c r="AR93" s="85" t="e">
        <f>AR43/AR40</f>
        <v>#DIV/0!</v>
      </c>
      <c r="AS93" s="1"/>
      <c r="AT93" s="1"/>
      <c r="AU93" s="1" t="str">
        <f t="shared" si="189"/>
        <v>Flujo diario</v>
      </c>
      <c r="AV93" s="85" t="e">
        <f>AV43/AV40</f>
        <v>#DIV/0!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</row>
    <row r="94" spans="1:62" ht="13">
      <c r="A94" s="1"/>
      <c r="B94" s="1"/>
      <c r="C94" s="83" t="str">
        <f t="shared" si="178"/>
        <v>Inversión</v>
      </c>
      <c r="D94" s="84" t="e">
        <f>D44/D40</f>
        <v>#DIV/0!</v>
      </c>
      <c r="E94" s="83"/>
      <c r="F94" s="83"/>
      <c r="G94" s="1" t="str">
        <f t="shared" si="179"/>
        <v>Inversión</v>
      </c>
      <c r="H94" s="85" t="e">
        <f>H44/H40</f>
        <v>#DIV/0!</v>
      </c>
      <c r="I94" s="1"/>
      <c r="J94" s="1"/>
      <c r="K94" s="1" t="str">
        <f t="shared" si="180"/>
        <v>Inversión</v>
      </c>
      <c r="L94" s="85" t="e">
        <f>L44/L40</f>
        <v>#DIV/0!</v>
      </c>
      <c r="M94" s="1"/>
      <c r="N94" s="1"/>
      <c r="O94" s="1" t="str">
        <f t="shared" si="181"/>
        <v>Inversión</v>
      </c>
      <c r="P94" s="85" t="e">
        <f>P44/P40</f>
        <v>#DIV/0!</v>
      </c>
      <c r="Q94" s="1"/>
      <c r="R94" s="1"/>
      <c r="S94" s="1" t="str">
        <f t="shared" si="182"/>
        <v>Inversión</v>
      </c>
      <c r="T94" s="85" t="e">
        <f>T44/T40</f>
        <v>#DIV/0!</v>
      </c>
      <c r="U94" s="1"/>
      <c r="V94" s="1"/>
      <c r="W94" s="1" t="str">
        <f t="shared" si="183"/>
        <v>Inversión</v>
      </c>
      <c r="X94" s="85" t="e">
        <f>X44/X40</f>
        <v>#DIV/0!</v>
      </c>
      <c r="Y94" s="1"/>
      <c r="Z94" s="1"/>
      <c r="AA94" s="1" t="str">
        <f t="shared" si="184"/>
        <v>Inversión</v>
      </c>
      <c r="AB94" s="85" t="e">
        <f>AB44/AB40</f>
        <v>#DIV/0!</v>
      </c>
      <c r="AC94" s="1"/>
      <c r="AD94" s="1"/>
      <c r="AE94" s="1" t="str">
        <f t="shared" si="185"/>
        <v>Inversión</v>
      </c>
      <c r="AF94" s="85" t="e">
        <f>AF44/AF40</f>
        <v>#DIV/0!</v>
      </c>
      <c r="AG94" s="1"/>
      <c r="AH94" s="1"/>
      <c r="AI94" s="1" t="str">
        <f t="shared" si="186"/>
        <v>Inversión</v>
      </c>
      <c r="AJ94" s="85" t="e">
        <f>AJ44/AJ40</f>
        <v>#DIV/0!</v>
      </c>
      <c r="AK94" s="1"/>
      <c r="AL94" s="1"/>
      <c r="AM94" s="1" t="str">
        <f t="shared" si="187"/>
        <v>Inversión</v>
      </c>
      <c r="AN94" s="85" t="e">
        <f>AN44/AN40</f>
        <v>#DIV/0!</v>
      </c>
      <c r="AO94" s="1"/>
      <c r="AP94" s="1"/>
      <c r="AQ94" s="1" t="str">
        <f t="shared" si="188"/>
        <v>Inversión</v>
      </c>
      <c r="AR94" s="85" t="e">
        <f>AR44/AR40</f>
        <v>#DIV/0!</v>
      </c>
      <c r="AS94" s="1"/>
      <c r="AT94" s="1"/>
      <c r="AU94" s="1" t="str">
        <f t="shared" si="189"/>
        <v>Inversión</v>
      </c>
      <c r="AV94" s="85" t="e">
        <f>AV44/AV40</f>
        <v>#DIV/0!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</row>
    <row r="95" spans="1:62" ht="13">
      <c r="A95" s="1"/>
      <c r="B95" s="1"/>
      <c r="C95" s="87"/>
      <c r="D95" s="87"/>
      <c r="E95" s="87"/>
      <c r="F95" s="87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</row>
    <row r="96" spans="1:62" ht="13">
      <c r="A96" s="1"/>
      <c r="B96" s="1"/>
      <c r="C96" s="87"/>
      <c r="D96" s="87"/>
      <c r="E96" s="87"/>
      <c r="F96" s="87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</row>
    <row r="97" spans="1:62" ht="13">
      <c r="A97" s="1"/>
      <c r="B97" s="1"/>
      <c r="C97" s="83"/>
      <c r="D97" s="83"/>
      <c r="E97" s="83"/>
      <c r="F97" s="8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</row>
    <row r="98" spans="1:62" ht="13">
      <c r="A98" s="1"/>
      <c r="B98" s="1"/>
      <c r="C98" s="83"/>
      <c r="D98" s="83"/>
      <c r="E98" s="83"/>
      <c r="F98" s="8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</row>
    <row r="99" spans="1:62" ht="13">
      <c r="A99" s="1"/>
      <c r="B99" s="1"/>
      <c r="C99" s="83"/>
      <c r="D99" s="83"/>
      <c r="E99" s="83"/>
      <c r="F99" s="8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</row>
    <row r="100" spans="1:62" ht="13">
      <c r="A100" s="1"/>
      <c r="B100" s="1"/>
      <c r="C100" s="83"/>
      <c r="D100" s="83"/>
      <c r="E100" s="83"/>
      <c r="F100" s="8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</row>
    <row r="101" spans="1:62" ht="13">
      <c r="A101" s="1"/>
      <c r="B101" s="1"/>
      <c r="C101" s="83"/>
      <c r="D101" s="83"/>
      <c r="E101" s="83"/>
      <c r="F101" s="8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</row>
    <row r="102" spans="1:62" ht="13">
      <c r="A102" s="1"/>
      <c r="B102" s="1"/>
      <c r="C102" s="83"/>
      <c r="D102" s="83"/>
      <c r="E102" s="83"/>
      <c r="F102" s="8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</row>
    <row r="103" spans="1:62" ht="13">
      <c r="A103" s="1"/>
      <c r="B103" s="1"/>
      <c r="C103" s="83"/>
      <c r="D103" s="83"/>
      <c r="E103" s="83"/>
      <c r="F103" s="8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</row>
    <row r="104" spans="1:62" ht="13">
      <c r="A104" s="1"/>
      <c r="B104" s="1"/>
      <c r="C104" s="83"/>
      <c r="D104" s="83"/>
      <c r="E104" s="83"/>
      <c r="F104" s="8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</row>
    <row r="105" spans="1:62" ht="13">
      <c r="A105" s="1"/>
      <c r="B105" s="1"/>
      <c r="C105" s="83"/>
      <c r="D105" s="83"/>
      <c r="E105" s="83"/>
      <c r="F105" s="8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</row>
    <row r="106" spans="1:62" ht="13">
      <c r="A106" s="1"/>
      <c r="B106" s="1"/>
      <c r="C106" s="83"/>
      <c r="D106" s="83"/>
      <c r="E106" s="83"/>
      <c r="F106" s="8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</row>
    <row r="107" spans="1:62" ht="13">
      <c r="A107" s="1"/>
      <c r="B107" s="1"/>
      <c r="C107" s="83"/>
      <c r="D107" s="83"/>
      <c r="E107" s="83"/>
      <c r="F107" s="8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</row>
    <row r="108" spans="1:62" ht="13">
      <c r="A108" s="1"/>
      <c r="B108" s="1"/>
      <c r="C108" s="83"/>
      <c r="D108" s="83"/>
      <c r="E108" s="83"/>
      <c r="F108" s="8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</row>
    <row r="109" spans="1:62" ht="13">
      <c r="A109" s="1"/>
      <c r="B109" s="1"/>
      <c r="C109" s="83"/>
      <c r="D109" s="83"/>
      <c r="E109" s="83"/>
      <c r="F109" s="8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</row>
    <row r="110" spans="1:62" ht="13">
      <c r="A110" s="1"/>
      <c r="B110" s="1"/>
      <c r="C110" s="83"/>
      <c r="D110" s="83"/>
      <c r="E110" s="83"/>
      <c r="F110" s="8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</row>
    <row r="111" spans="1:62" ht="13">
      <c r="A111" s="1"/>
      <c r="B111" s="1"/>
      <c r="C111" s="83"/>
      <c r="D111" s="83"/>
      <c r="E111" s="83"/>
      <c r="F111" s="8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</row>
    <row r="112" spans="1:62" ht="13">
      <c r="A112" s="1"/>
      <c r="B112" s="1"/>
      <c r="C112" s="83"/>
      <c r="D112" s="83"/>
      <c r="E112" s="83"/>
      <c r="F112" s="8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</row>
    <row r="113" spans="1:62" ht="13">
      <c r="A113" s="1"/>
      <c r="B113" s="1"/>
      <c r="C113" s="83"/>
      <c r="D113" s="83"/>
      <c r="E113" s="83"/>
      <c r="F113" s="8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</row>
    <row r="114" spans="1:62" ht="13">
      <c r="A114" s="1"/>
      <c r="B114" s="1"/>
      <c r="C114" s="83"/>
      <c r="D114" s="83"/>
      <c r="E114" s="83"/>
      <c r="F114" s="8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</row>
    <row r="115" spans="1:62" ht="13">
      <c r="A115" s="1"/>
      <c r="B115" s="1"/>
      <c r="C115" s="83"/>
      <c r="D115" s="83"/>
      <c r="E115" s="83"/>
      <c r="F115" s="8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</row>
    <row r="116" spans="1:62" ht="13">
      <c r="A116" s="1"/>
      <c r="B116" s="1"/>
      <c r="C116" s="83"/>
      <c r="D116" s="83"/>
      <c r="E116" s="83"/>
      <c r="F116" s="8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</row>
    <row r="117" spans="1:62" ht="13">
      <c r="A117" s="1"/>
      <c r="B117" s="1"/>
      <c r="C117" s="83"/>
      <c r="D117" s="83"/>
      <c r="E117" s="83"/>
      <c r="F117" s="8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</row>
    <row r="118" spans="1:62" ht="13">
      <c r="A118" s="1"/>
      <c r="B118" s="1"/>
      <c r="C118" s="83"/>
      <c r="D118" s="83"/>
      <c r="E118" s="83"/>
      <c r="F118" s="8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</row>
    <row r="119" spans="1:62" ht="13">
      <c r="A119" s="1"/>
      <c r="B119" s="1"/>
      <c r="C119" s="83"/>
      <c r="D119" s="83"/>
      <c r="E119" s="83"/>
      <c r="F119" s="8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</row>
    <row r="120" spans="1:62" ht="13">
      <c r="A120" s="1"/>
      <c r="B120" s="1"/>
      <c r="C120" s="83"/>
      <c r="D120" s="83"/>
      <c r="E120" s="83"/>
      <c r="F120" s="8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</row>
    <row r="121" spans="1:62" ht="13">
      <c r="A121" s="1"/>
      <c r="B121" s="1"/>
      <c r="C121" s="83"/>
      <c r="D121" s="83"/>
      <c r="E121" s="83"/>
      <c r="F121" s="8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</row>
    <row r="122" spans="1:62" ht="13">
      <c r="A122" s="1"/>
      <c r="B122" s="1"/>
      <c r="C122" s="83"/>
      <c r="D122" s="83"/>
      <c r="E122" s="83"/>
      <c r="F122" s="8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</row>
    <row r="123" spans="1:62" ht="13">
      <c r="A123" s="1"/>
      <c r="B123" s="1"/>
      <c r="C123" s="83"/>
      <c r="D123" s="83"/>
      <c r="E123" s="83"/>
      <c r="F123" s="8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</row>
    <row r="124" spans="1:62" ht="13">
      <c r="A124" s="1"/>
      <c r="B124" s="1"/>
      <c r="C124" s="83"/>
      <c r="D124" s="83"/>
      <c r="E124" s="83"/>
      <c r="F124" s="8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</row>
    <row r="125" spans="1:62" ht="13">
      <c r="A125" s="1"/>
      <c r="B125" s="1"/>
      <c r="C125" s="83"/>
      <c r="D125" s="83"/>
      <c r="E125" s="83"/>
      <c r="F125" s="8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</row>
    <row r="126" spans="1:62" ht="13">
      <c r="A126" s="1"/>
      <c r="B126" s="1"/>
      <c r="C126" s="83"/>
      <c r="D126" s="83"/>
      <c r="E126" s="83"/>
      <c r="F126" s="8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</row>
    <row r="127" spans="1:62" ht="13">
      <c r="A127" s="1"/>
      <c r="B127" s="1"/>
      <c r="C127" s="83"/>
      <c r="D127" s="83"/>
      <c r="E127" s="83"/>
      <c r="F127" s="8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</row>
    <row r="128" spans="1:62" ht="13">
      <c r="A128" s="1"/>
      <c r="B128" s="1"/>
      <c r="C128" s="83"/>
      <c r="D128" s="83"/>
      <c r="E128" s="83"/>
      <c r="F128" s="8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</row>
    <row r="129" spans="1:62" ht="13">
      <c r="A129" s="1"/>
      <c r="B129" s="1"/>
      <c r="C129" s="83"/>
      <c r="D129" s="83"/>
      <c r="E129" s="83"/>
      <c r="F129" s="8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</row>
    <row r="130" spans="1:62" ht="13">
      <c r="A130" s="1"/>
      <c r="B130" s="1"/>
      <c r="C130" s="83"/>
      <c r="D130" s="83"/>
      <c r="E130" s="83"/>
      <c r="F130" s="8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</row>
    <row r="131" spans="1:62" ht="13">
      <c r="A131" s="1"/>
      <c r="B131" s="1"/>
      <c r="C131" s="83"/>
      <c r="D131" s="83"/>
      <c r="E131" s="83"/>
      <c r="F131" s="8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</row>
    <row r="132" spans="1:62" ht="13">
      <c r="A132" s="1"/>
      <c r="B132" s="1"/>
      <c r="C132" s="83"/>
      <c r="D132" s="83"/>
      <c r="E132" s="83"/>
      <c r="F132" s="8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</row>
    <row r="133" spans="1:62" ht="13">
      <c r="A133" s="1"/>
      <c r="B133" s="1"/>
      <c r="C133" s="83"/>
      <c r="D133" s="83"/>
      <c r="E133" s="83"/>
      <c r="F133" s="8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</row>
    <row r="134" spans="1:62" ht="13">
      <c r="A134" s="1"/>
      <c r="B134" s="1"/>
      <c r="C134" s="83"/>
      <c r="D134" s="83"/>
      <c r="E134" s="83"/>
      <c r="F134" s="8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</row>
    <row r="135" spans="1:62" ht="13">
      <c r="A135" s="1"/>
      <c r="B135" s="1"/>
      <c r="C135" s="83"/>
      <c r="D135" s="83"/>
      <c r="E135" s="83"/>
      <c r="F135" s="8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</row>
    <row r="136" spans="1:62" ht="13">
      <c r="A136" s="1"/>
      <c r="B136" s="1"/>
      <c r="C136" s="83"/>
      <c r="D136" s="83"/>
      <c r="E136" s="83"/>
      <c r="F136" s="8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</row>
    <row r="137" spans="1:62" ht="13">
      <c r="A137" s="1"/>
      <c r="B137" s="1"/>
      <c r="C137" s="83"/>
      <c r="D137" s="83"/>
      <c r="E137" s="83"/>
      <c r="F137" s="8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</row>
    <row r="138" spans="1:62" ht="13">
      <c r="A138" s="1"/>
      <c r="B138" s="1"/>
      <c r="C138" s="83"/>
      <c r="D138" s="83"/>
      <c r="E138" s="83"/>
      <c r="F138" s="8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</row>
    <row r="139" spans="1:62" ht="13">
      <c r="A139" s="1"/>
      <c r="B139" s="1"/>
      <c r="C139" s="83"/>
      <c r="D139" s="83"/>
      <c r="E139" s="83"/>
      <c r="F139" s="8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</row>
    <row r="140" spans="1:62" ht="13">
      <c r="A140" s="1"/>
      <c r="B140" s="1"/>
      <c r="C140" s="83"/>
      <c r="D140" s="83"/>
      <c r="E140" s="83"/>
      <c r="F140" s="8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</row>
    <row r="141" spans="1:62" ht="13">
      <c r="A141" s="1"/>
      <c r="B141" s="1"/>
      <c r="C141" s="83"/>
      <c r="D141" s="83"/>
      <c r="E141" s="83"/>
      <c r="F141" s="8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</row>
    <row r="142" spans="1:62" ht="13">
      <c r="A142" s="1"/>
      <c r="B142" s="1"/>
      <c r="C142" s="83"/>
      <c r="D142" s="83"/>
      <c r="E142" s="83"/>
      <c r="F142" s="8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</row>
    <row r="143" spans="1:62" ht="13">
      <c r="A143" s="1"/>
      <c r="B143" s="1"/>
      <c r="C143" s="83"/>
      <c r="D143" s="83"/>
      <c r="E143" s="83"/>
      <c r="F143" s="8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</row>
    <row r="144" spans="1:62" ht="13">
      <c r="A144" s="1"/>
      <c r="B144" s="1"/>
      <c r="C144" s="83"/>
      <c r="D144" s="83"/>
      <c r="E144" s="83"/>
      <c r="F144" s="8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</row>
    <row r="145" spans="1:62" ht="13">
      <c r="A145" s="1"/>
      <c r="B145" s="1"/>
      <c r="C145" s="83"/>
      <c r="D145" s="83"/>
      <c r="E145" s="83"/>
      <c r="F145" s="8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</row>
    <row r="146" spans="1:62" ht="13">
      <c r="A146" s="1"/>
      <c r="B146" s="1"/>
      <c r="C146" s="83"/>
      <c r="D146" s="83"/>
      <c r="E146" s="83"/>
      <c r="F146" s="8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</row>
    <row r="147" spans="1:62" ht="13">
      <c r="A147" s="1"/>
      <c r="B147" s="1"/>
      <c r="C147" s="83"/>
      <c r="D147" s="83"/>
      <c r="E147" s="83"/>
      <c r="F147" s="8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</row>
    <row r="148" spans="1:62" ht="13">
      <c r="A148" s="1"/>
      <c r="B148" s="1"/>
      <c r="C148" s="83"/>
      <c r="D148" s="83"/>
      <c r="E148" s="83"/>
      <c r="F148" s="8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</row>
    <row r="149" spans="1:62" ht="13">
      <c r="A149" s="1"/>
      <c r="B149" s="1"/>
      <c r="C149" s="83"/>
      <c r="D149" s="83"/>
      <c r="E149" s="83"/>
      <c r="F149" s="8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</row>
    <row r="150" spans="1:62" ht="13">
      <c r="A150" s="1"/>
      <c r="B150" s="1"/>
      <c r="C150" s="83"/>
      <c r="D150" s="83"/>
      <c r="E150" s="83"/>
      <c r="F150" s="8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</row>
    <row r="151" spans="1:62" ht="13">
      <c r="A151" s="1"/>
      <c r="B151" s="1"/>
      <c r="C151" s="83"/>
      <c r="D151" s="83"/>
      <c r="E151" s="83"/>
      <c r="F151" s="8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</row>
    <row r="152" spans="1:62" ht="13">
      <c r="A152" s="1"/>
      <c r="B152" s="1"/>
      <c r="C152" s="83"/>
      <c r="D152" s="83"/>
      <c r="E152" s="83"/>
      <c r="F152" s="8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</row>
    <row r="153" spans="1:62" ht="13">
      <c r="A153" s="1"/>
      <c r="B153" s="1"/>
      <c r="C153" s="83"/>
      <c r="D153" s="83"/>
      <c r="E153" s="83"/>
      <c r="F153" s="8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</row>
    <row r="154" spans="1:62" ht="13">
      <c r="A154" s="1"/>
      <c r="B154" s="1"/>
      <c r="C154" s="83"/>
      <c r="D154" s="83"/>
      <c r="E154" s="83"/>
      <c r="F154" s="8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</row>
    <row r="155" spans="1:62" ht="13">
      <c r="A155" s="1"/>
      <c r="B155" s="1"/>
      <c r="C155" s="83"/>
      <c r="D155" s="83"/>
      <c r="E155" s="83"/>
      <c r="F155" s="8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</row>
    <row r="156" spans="1:62" ht="13">
      <c r="A156" s="1"/>
      <c r="B156" s="1"/>
      <c r="C156" s="83"/>
      <c r="D156" s="83"/>
      <c r="E156" s="83"/>
      <c r="F156" s="8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</row>
    <row r="157" spans="1:62" ht="13">
      <c r="A157" s="1"/>
      <c r="B157" s="1"/>
      <c r="C157" s="83"/>
      <c r="D157" s="83"/>
      <c r="E157" s="83"/>
      <c r="F157" s="8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</row>
    <row r="158" spans="1:62" ht="13">
      <c r="A158" s="1"/>
      <c r="B158" s="1"/>
      <c r="C158" s="83"/>
      <c r="D158" s="83"/>
      <c r="E158" s="83"/>
      <c r="F158" s="8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</row>
    <row r="159" spans="1:62" ht="13">
      <c r="A159" s="1"/>
      <c r="B159" s="1"/>
      <c r="C159" s="83"/>
      <c r="D159" s="83"/>
      <c r="E159" s="83"/>
      <c r="F159" s="8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</row>
    <row r="160" spans="1:62" ht="13">
      <c r="A160" s="1"/>
      <c r="B160" s="1"/>
      <c r="C160" s="83"/>
      <c r="D160" s="83"/>
      <c r="E160" s="83"/>
      <c r="F160" s="8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</row>
    <row r="161" spans="1:62" ht="13">
      <c r="A161" s="1"/>
      <c r="B161" s="1"/>
      <c r="C161" s="83"/>
      <c r="D161" s="83"/>
      <c r="E161" s="83"/>
      <c r="F161" s="8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</row>
    <row r="162" spans="1:62" ht="13">
      <c r="A162" s="1"/>
      <c r="B162" s="1"/>
      <c r="C162" s="83"/>
      <c r="D162" s="83"/>
      <c r="E162" s="83"/>
      <c r="F162" s="8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</row>
    <row r="163" spans="1:62" ht="13">
      <c r="A163" s="1"/>
      <c r="B163" s="1"/>
      <c r="C163" s="83"/>
      <c r="D163" s="83"/>
      <c r="E163" s="83"/>
      <c r="F163" s="8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</row>
    <row r="164" spans="1:62" ht="13">
      <c r="A164" s="1"/>
      <c r="B164" s="1"/>
      <c r="C164" s="83"/>
      <c r="D164" s="83"/>
      <c r="E164" s="83"/>
      <c r="F164" s="8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</row>
    <row r="165" spans="1:62" ht="13">
      <c r="A165" s="1"/>
      <c r="B165" s="1"/>
      <c r="C165" s="83"/>
      <c r="D165" s="83"/>
      <c r="E165" s="83"/>
      <c r="F165" s="8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</row>
    <row r="166" spans="1:62" ht="13">
      <c r="A166" s="1"/>
      <c r="B166" s="1"/>
      <c r="C166" s="83"/>
      <c r="D166" s="83"/>
      <c r="E166" s="83"/>
      <c r="F166" s="8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</row>
    <row r="167" spans="1:62" ht="13">
      <c r="A167" s="1"/>
      <c r="B167" s="1"/>
      <c r="C167" s="83"/>
      <c r="D167" s="83"/>
      <c r="E167" s="83"/>
      <c r="F167" s="8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</row>
    <row r="168" spans="1:62" ht="13">
      <c r="A168" s="1"/>
      <c r="B168" s="1"/>
      <c r="C168" s="83"/>
      <c r="D168" s="83"/>
      <c r="E168" s="83"/>
      <c r="F168" s="8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</row>
    <row r="169" spans="1:62" ht="13">
      <c r="A169" s="1"/>
      <c r="B169" s="1"/>
      <c r="C169" s="83"/>
      <c r="D169" s="83"/>
      <c r="E169" s="83"/>
      <c r="F169" s="8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</row>
    <row r="170" spans="1:62" ht="13">
      <c r="A170" s="1"/>
      <c r="B170" s="1"/>
      <c r="C170" s="83"/>
      <c r="D170" s="83"/>
      <c r="E170" s="83"/>
      <c r="F170" s="8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</row>
    <row r="171" spans="1:62" ht="13">
      <c r="A171" s="1"/>
      <c r="B171" s="1"/>
      <c r="C171" s="83"/>
      <c r="D171" s="83"/>
      <c r="E171" s="83"/>
      <c r="F171" s="8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</row>
    <row r="172" spans="1:62" ht="13">
      <c r="A172" s="1"/>
      <c r="B172" s="1"/>
      <c r="C172" s="83"/>
      <c r="D172" s="83"/>
      <c r="E172" s="83"/>
      <c r="F172" s="8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</row>
    <row r="173" spans="1:62" ht="13">
      <c r="A173" s="1"/>
      <c r="B173" s="1"/>
      <c r="C173" s="83"/>
      <c r="D173" s="83"/>
      <c r="E173" s="83"/>
      <c r="F173" s="8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</row>
    <row r="174" spans="1:62" ht="13">
      <c r="A174" s="1"/>
      <c r="B174" s="1"/>
      <c r="C174" s="83"/>
      <c r="D174" s="83"/>
      <c r="E174" s="83"/>
      <c r="F174" s="8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</row>
    <row r="175" spans="1:62" ht="13">
      <c r="A175" s="1"/>
      <c r="B175" s="1"/>
      <c r="C175" s="83"/>
      <c r="D175" s="83"/>
      <c r="E175" s="83"/>
      <c r="F175" s="8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</row>
    <row r="176" spans="1:62" ht="13">
      <c r="A176" s="1"/>
      <c r="B176" s="1"/>
      <c r="C176" s="83"/>
      <c r="D176" s="83"/>
      <c r="E176" s="83"/>
      <c r="F176" s="8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</row>
    <row r="177" spans="1:62" ht="13">
      <c r="A177" s="1"/>
      <c r="B177" s="1"/>
      <c r="C177" s="83"/>
      <c r="D177" s="83"/>
      <c r="E177" s="83"/>
      <c r="F177" s="8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</row>
    <row r="178" spans="1:62" ht="13">
      <c r="A178" s="1"/>
      <c r="B178" s="1"/>
      <c r="C178" s="83"/>
      <c r="D178" s="83"/>
      <c r="E178" s="83"/>
      <c r="F178" s="8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</row>
    <row r="179" spans="1:62" ht="13">
      <c r="A179" s="1"/>
      <c r="B179" s="1"/>
      <c r="C179" s="83"/>
      <c r="D179" s="83"/>
      <c r="E179" s="83"/>
      <c r="F179" s="8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</row>
    <row r="180" spans="1:62" ht="13">
      <c r="A180" s="1"/>
      <c r="B180" s="1"/>
      <c r="C180" s="83"/>
      <c r="D180" s="83"/>
      <c r="E180" s="83"/>
      <c r="F180" s="8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</row>
    <row r="181" spans="1:62" ht="13">
      <c r="A181" s="1"/>
      <c r="B181" s="1"/>
      <c r="C181" s="83"/>
      <c r="D181" s="83"/>
      <c r="E181" s="83"/>
      <c r="F181" s="8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</row>
    <row r="182" spans="1:62" ht="13">
      <c r="A182" s="1"/>
      <c r="B182" s="1"/>
      <c r="C182" s="83"/>
      <c r="D182" s="83"/>
      <c r="E182" s="83"/>
      <c r="F182" s="8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</row>
    <row r="183" spans="1:62" ht="13">
      <c r="A183" s="1"/>
      <c r="B183" s="1"/>
      <c r="C183" s="83"/>
      <c r="D183" s="83"/>
      <c r="E183" s="83"/>
      <c r="F183" s="8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</row>
    <row r="184" spans="1:62" ht="13">
      <c r="A184" s="1"/>
      <c r="B184" s="1"/>
      <c r="C184" s="83"/>
      <c r="D184" s="83"/>
      <c r="E184" s="83"/>
      <c r="F184" s="8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</row>
    <row r="185" spans="1:62" ht="13">
      <c r="A185" s="1"/>
      <c r="B185" s="1"/>
      <c r="C185" s="83"/>
      <c r="D185" s="83"/>
      <c r="E185" s="83"/>
      <c r="F185" s="8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</row>
    <row r="186" spans="1:62" ht="13">
      <c r="A186" s="1"/>
      <c r="B186" s="1"/>
      <c r="C186" s="83"/>
      <c r="D186" s="83"/>
      <c r="E186" s="83"/>
      <c r="F186" s="8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</row>
    <row r="187" spans="1:62" ht="13">
      <c r="A187" s="1"/>
      <c r="B187" s="1"/>
      <c r="C187" s="83"/>
      <c r="D187" s="83"/>
      <c r="E187" s="83"/>
      <c r="F187" s="8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</row>
    <row r="188" spans="1:62" ht="13">
      <c r="A188" s="1"/>
      <c r="B188" s="1"/>
      <c r="C188" s="83"/>
      <c r="D188" s="83"/>
      <c r="E188" s="83"/>
      <c r="F188" s="8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</row>
    <row r="189" spans="1:62" ht="13">
      <c r="A189" s="1"/>
      <c r="B189" s="1"/>
      <c r="C189" s="83"/>
      <c r="D189" s="83"/>
      <c r="E189" s="83"/>
      <c r="F189" s="8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</row>
    <row r="190" spans="1:62" ht="13">
      <c r="A190" s="1"/>
      <c r="B190" s="1"/>
      <c r="C190" s="83"/>
      <c r="D190" s="83"/>
      <c r="E190" s="83"/>
      <c r="F190" s="8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</row>
    <row r="191" spans="1:62" ht="13">
      <c r="A191" s="1"/>
      <c r="B191" s="1"/>
      <c r="C191" s="83"/>
      <c r="D191" s="83"/>
      <c r="E191" s="83"/>
      <c r="F191" s="8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</row>
    <row r="192" spans="1:62" ht="13">
      <c r="A192" s="1"/>
      <c r="B192" s="1"/>
      <c r="C192" s="83"/>
      <c r="D192" s="83"/>
      <c r="E192" s="83"/>
      <c r="F192" s="8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</row>
    <row r="193" spans="1:62" ht="13">
      <c r="A193" s="1"/>
      <c r="B193" s="1"/>
      <c r="C193" s="83"/>
      <c r="D193" s="83"/>
      <c r="E193" s="83"/>
      <c r="F193" s="8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</row>
    <row r="194" spans="1:62" ht="13">
      <c r="A194" s="1"/>
      <c r="B194" s="1"/>
      <c r="C194" s="83"/>
      <c r="D194" s="83"/>
      <c r="E194" s="83"/>
      <c r="F194" s="8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</row>
    <row r="195" spans="1:62" ht="13">
      <c r="A195" s="1"/>
      <c r="B195" s="1"/>
      <c r="C195" s="83"/>
      <c r="D195" s="83"/>
      <c r="E195" s="83"/>
      <c r="F195" s="8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</row>
    <row r="196" spans="1:62" ht="13">
      <c r="A196" s="1"/>
      <c r="B196" s="1"/>
      <c r="C196" s="83"/>
      <c r="D196" s="83"/>
      <c r="E196" s="83"/>
      <c r="F196" s="8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</row>
    <row r="197" spans="1:62" ht="13">
      <c r="A197" s="1"/>
      <c r="B197" s="1"/>
      <c r="C197" s="83"/>
      <c r="D197" s="83"/>
      <c r="E197" s="83"/>
      <c r="F197" s="8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</row>
    <row r="198" spans="1:62" ht="13">
      <c r="A198" s="1"/>
      <c r="B198" s="1"/>
      <c r="C198" s="83"/>
      <c r="D198" s="83"/>
      <c r="E198" s="83"/>
      <c r="F198" s="8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</row>
    <row r="199" spans="1:62" ht="13">
      <c r="A199" s="1"/>
      <c r="B199" s="1"/>
      <c r="C199" s="83"/>
      <c r="D199" s="83"/>
      <c r="E199" s="83"/>
      <c r="F199" s="8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</row>
    <row r="200" spans="1:62" ht="13">
      <c r="A200" s="1"/>
      <c r="B200" s="1"/>
      <c r="C200" s="83"/>
      <c r="D200" s="83"/>
      <c r="E200" s="83"/>
      <c r="F200" s="8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</row>
    <row r="201" spans="1:62" ht="13">
      <c r="A201" s="1"/>
      <c r="B201" s="1"/>
      <c r="C201" s="83"/>
      <c r="D201" s="83"/>
      <c r="E201" s="83"/>
      <c r="F201" s="8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</row>
    <row r="202" spans="1:62" ht="13">
      <c r="A202" s="1"/>
      <c r="B202" s="1"/>
      <c r="C202" s="83"/>
      <c r="D202" s="83"/>
      <c r="E202" s="83"/>
      <c r="F202" s="8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</row>
    <row r="203" spans="1:62" ht="13">
      <c r="A203" s="1"/>
      <c r="B203" s="1"/>
      <c r="C203" s="83"/>
      <c r="D203" s="83"/>
      <c r="E203" s="83"/>
      <c r="F203" s="8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</row>
    <row r="204" spans="1:62" ht="13">
      <c r="A204" s="1"/>
      <c r="B204" s="1"/>
      <c r="C204" s="83"/>
      <c r="D204" s="83"/>
      <c r="E204" s="83"/>
      <c r="F204" s="8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</row>
    <row r="205" spans="1:62" ht="13">
      <c r="A205" s="1"/>
      <c r="B205" s="1"/>
      <c r="C205" s="83"/>
      <c r="D205" s="83"/>
      <c r="E205" s="83"/>
      <c r="F205" s="8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</row>
    <row r="206" spans="1:62" ht="13">
      <c r="A206" s="1"/>
      <c r="B206" s="1"/>
      <c r="C206" s="83"/>
      <c r="D206" s="83"/>
      <c r="E206" s="83"/>
      <c r="F206" s="8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</row>
    <row r="207" spans="1:62" ht="13">
      <c r="A207" s="1"/>
      <c r="B207" s="1"/>
      <c r="C207" s="83"/>
      <c r="D207" s="83"/>
      <c r="E207" s="83"/>
      <c r="F207" s="8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</row>
    <row r="208" spans="1:62" ht="13">
      <c r="A208" s="1"/>
      <c r="B208" s="1"/>
      <c r="C208" s="83"/>
      <c r="D208" s="83"/>
      <c r="E208" s="83"/>
      <c r="F208" s="8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</row>
    <row r="209" spans="1:62" ht="13">
      <c r="A209" s="1"/>
      <c r="B209" s="1"/>
      <c r="C209" s="83"/>
      <c r="D209" s="83"/>
      <c r="E209" s="83"/>
      <c r="F209" s="8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</row>
    <row r="210" spans="1:62" ht="13">
      <c r="A210" s="1"/>
      <c r="B210" s="1"/>
      <c r="C210" s="83"/>
      <c r="D210" s="83"/>
      <c r="E210" s="83"/>
      <c r="F210" s="8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</row>
    <row r="211" spans="1:62" ht="13">
      <c r="A211" s="1"/>
      <c r="B211" s="1"/>
      <c r="C211" s="83"/>
      <c r="D211" s="83"/>
      <c r="E211" s="83"/>
      <c r="F211" s="8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</row>
    <row r="212" spans="1:62" ht="13">
      <c r="A212" s="1"/>
      <c r="B212" s="1"/>
      <c r="C212" s="83"/>
      <c r="D212" s="83"/>
      <c r="E212" s="83"/>
      <c r="F212" s="8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</row>
    <row r="213" spans="1:62" ht="13">
      <c r="A213" s="1"/>
      <c r="B213" s="1"/>
      <c r="C213" s="83"/>
      <c r="D213" s="83"/>
      <c r="E213" s="83"/>
      <c r="F213" s="8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</row>
    <row r="214" spans="1:62" ht="13">
      <c r="A214" s="1"/>
      <c r="B214" s="1"/>
      <c r="C214" s="83"/>
      <c r="D214" s="83"/>
      <c r="E214" s="83"/>
      <c r="F214" s="8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</row>
    <row r="215" spans="1:62" ht="13">
      <c r="A215" s="1"/>
      <c r="B215" s="1"/>
      <c r="C215" s="83"/>
      <c r="D215" s="83"/>
      <c r="E215" s="83"/>
      <c r="F215" s="8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</row>
    <row r="216" spans="1:62" ht="13">
      <c r="A216" s="1"/>
      <c r="B216" s="1"/>
      <c r="C216" s="83"/>
      <c r="D216" s="83"/>
      <c r="E216" s="83"/>
      <c r="F216" s="8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</row>
    <row r="217" spans="1:62" ht="13">
      <c r="A217" s="1"/>
      <c r="B217" s="1"/>
      <c r="C217" s="83"/>
      <c r="D217" s="83"/>
      <c r="E217" s="83"/>
      <c r="F217" s="8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</row>
    <row r="218" spans="1:62" ht="13">
      <c r="A218" s="1"/>
      <c r="B218" s="1"/>
      <c r="C218" s="83"/>
      <c r="D218" s="83"/>
      <c r="E218" s="83"/>
      <c r="F218" s="8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</row>
    <row r="219" spans="1:62" ht="13">
      <c r="A219" s="1"/>
      <c r="B219" s="1"/>
      <c r="C219" s="83"/>
      <c r="D219" s="83"/>
      <c r="E219" s="83"/>
      <c r="F219" s="8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</row>
    <row r="220" spans="1:62" ht="13">
      <c r="A220" s="1"/>
      <c r="B220" s="1"/>
      <c r="C220" s="83"/>
      <c r="D220" s="83"/>
      <c r="E220" s="83"/>
      <c r="F220" s="8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</row>
    <row r="221" spans="1:62" ht="13">
      <c r="A221" s="1"/>
      <c r="B221" s="1"/>
      <c r="C221" s="83"/>
      <c r="D221" s="83"/>
      <c r="E221" s="83"/>
      <c r="F221" s="8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</row>
    <row r="222" spans="1:62" ht="13">
      <c r="A222" s="1"/>
      <c r="B222" s="1"/>
      <c r="C222" s="83"/>
      <c r="D222" s="83"/>
      <c r="E222" s="83"/>
      <c r="F222" s="8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</row>
    <row r="223" spans="1:62" ht="13">
      <c r="A223" s="1"/>
      <c r="B223" s="1"/>
      <c r="C223" s="83"/>
      <c r="D223" s="83"/>
      <c r="E223" s="83"/>
      <c r="F223" s="8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</row>
    <row r="224" spans="1:62" ht="13">
      <c r="A224" s="1"/>
      <c r="B224" s="1"/>
      <c r="C224" s="83"/>
      <c r="D224" s="83"/>
      <c r="E224" s="83"/>
      <c r="F224" s="8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</row>
    <row r="225" spans="1:62" ht="13">
      <c r="A225" s="1"/>
      <c r="B225" s="1"/>
      <c r="C225" s="83"/>
      <c r="D225" s="83"/>
      <c r="E225" s="83"/>
      <c r="F225" s="8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</row>
    <row r="226" spans="1:62" ht="13">
      <c r="A226" s="1"/>
      <c r="B226" s="1"/>
      <c r="C226" s="83"/>
      <c r="D226" s="83"/>
      <c r="E226" s="83"/>
      <c r="F226" s="8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</row>
    <row r="227" spans="1:62" ht="13">
      <c r="A227" s="1"/>
      <c r="B227" s="1"/>
      <c r="C227" s="83"/>
      <c r="D227" s="83"/>
      <c r="E227" s="83"/>
      <c r="F227" s="8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</row>
    <row r="228" spans="1:62" ht="13">
      <c r="A228" s="1"/>
      <c r="B228" s="1"/>
      <c r="C228" s="83"/>
      <c r="D228" s="83"/>
      <c r="E228" s="83"/>
      <c r="F228" s="8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</row>
    <row r="229" spans="1:62" ht="13">
      <c r="A229" s="1"/>
      <c r="B229" s="1"/>
      <c r="C229" s="83"/>
      <c r="D229" s="83"/>
      <c r="E229" s="83"/>
      <c r="F229" s="8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</row>
    <row r="230" spans="1:62" ht="13">
      <c r="A230" s="1"/>
      <c r="B230" s="1"/>
      <c r="C230" s="83"/>
      <c r="D230" s="83"/>
      <c r="E230" s="83"/>
      <c r="F230" s="8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</row>
    <row r="231" spans="1:62" ht="13">
      <c r="A231" s="1"/>
      <c r="B231" s="1"/>
      <c r="C231" s="83"/>
      <c r="D231" s="83"/>
      <c r="E231" s="83"/>
      <c r="F231" s="8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</row>
    <row r="232" spans="1:62" ht="13">
      <c r="A232" s="1"/>
      <c r="B232" s="1"/>
      <c r="C232" s="83"/>
      <c r="D232" s="83"/>
      <c r="E232" s="83"/>
      <c r="F232" s="8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</row>
    <row r="233" spans="1:62" ht="13">
      <c r="A233" s="1"/>
      <c r="B233" s="1"/>
      <c r="C233" s="83"/>
      <c r="D233" s="83"/>
      <c r="E233" s="83"/>
      <c r="F233" s="8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</row>
    <row r="234" spans="1:62" ht="13">
      <c r="A234" s="1"/>
      <c r="B234" s="1"/>
      <c r="C234" s="83"/>
      <c r="D234" s="83"/>
      <c r="E234" s="83"/>
      <c r="F234" s="8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</row>
    <row r="235" spans="1:62" ht="13">
      <c r="A235" s="1"/>
      <c r="B235" s="1"/>
      <c r="C235" s="83"/>
      <c r="D235" s="83"/>
      <c r="E235" s="83"/>
      <c r="F235" s="8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</row>
    <row r="236" spans="1:62" ht="13">
      <c r="A236" s="1"/>
      <c r="B236" s="1"/>
      <c r="C236" s="83"/>
      <c r="D236" s="83"/>
      <c r="E236" s="83"/>
      <c r="F236" s="8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</row>
    <row r="237" spans="1:62" ht="13">
      <c r="A237" s="1"/>
      <c r="B237" s="1"/>
      <c r="C237" s="83"/>
      <c r="D237" s="83"/>
      <c r="E237" s="83"/>
      <c r="F237" s="8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</row>
    <row r="238" spans="1:62" ht="13">
      <c r="A238" s="1"/>
      <c r="B238" s="1"/>
      <c r="C238" s="83"/>
      <c r="D238" s="83"/>
      <c r="E238" s="83"/>
      <c r="F238" s="8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</row>
    <row r="239" spans="1:62" ht="13">
      <c r="A239" s="1"/>
      <c r="B239" s="1"/>
      <c r="C239" s="83"/>
      <c r="D239" s="83"/>
      <c r="E239" s="83"/>
      <c r="F239" s="8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</row>
    <row r="240" spans="1:62" ht="13">
      <c r="A240" s="1"/>
      <c r="B240" s="1"/>
      <c r="C240" s="83"/>
      <c r="D240" s="83"/>
      <c r="E240" s="83"/>
      <c r="F240" s="8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</row>
    <row r="241" spans="1:62" ht="13">
      <c r="A241" s="1"/>
      <c r="B241" s="1"/>
      <c r="C241" s="83"/>
      <c r="D241" s="83"/>
      <c r="E241" s="83"/>
      <c r="F241" s="8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</row>
    <row r="242" spans="1:62" ht="13">
      <c r="A242" s="1"/>
      <c r="B242" s="1"/>
      <c r="C242" s="83"/>
      <c r="D242" s="83"/>
      <c r="E242" s="83"/>
      <c r="F242" s="8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</row>
    <row r="243" spans="1:62" ht="13">
      <c r="A243" s="1"/>
      <c r="B243" s="1"/>
      <c r="C243" s="83"/>
      <c r="D243" s="83"/>
      <c r="E243" s="83"/>
      <c r="F243" s="8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</row>
    <row r="244" spans="1:62" ht="13">
      <c r="A244" s="1"/>
      <c r="B244" s="1"/>
      <c r="C244" s="83"/>
      <c r="D244" s="83"/>
      <c r="E244" s="83"/>
      <c r="F244" s="8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</row>
    <row r="245" spans="1:62" ht="13">
      <c r="A245" s="1"/>
      <c r="B245" s="1"/>
      <c r="C245" s="83"/>
      <c r="D245" s="83"/>
      <c r="E245" s="83"/>
      <c r="F245" s="8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</row>
    <row r="246" spans="1:62" ht="13">
      <c r="A246" s="1"/>
      <c r="B246" s="1"/>
      <c r="C246" s="83"/>
      <c r="D246" s="83"/>
      <c r="E246" s="83"/>
      <c r="F246" s="8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</row>
    <row r="247" spans="1:62" ht="13">
      <c r="A247" s="1"/>
      <c r="B247" s="1"/>
      <c r="C247" s="83"/>
      <c r="D247" s="83"/>
      <c r="E247" s="83"/>
      <c r="F247" s="8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</row>
    <row r="248" spans="1:62" ht="13">
      <c r="A248" s="1"/>
      <c r="B248" s="1"/>
      <c r="C248" s="83"/>
      <c r="D248" s="83"/>
      <c r="E248" s="83"/>
      <c r="F248" s="8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</row>
    <row r="249" spans="1:62" ht="13">
      <c r="A249" s="1"/>
      <c r="B249" s="1"/>
      <c r="C249" s="83"/>
      <c r="D249" s="83"/>
      <c r="E249" s="83"/>
      <c r="F249" s="8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</row>
    <row r="250" spans="1:62" ht="13">
      <c r="A250" s="1"/>
      <c r="B250" s="1"/>
      <c r="C250" s="83"/>
      <c r="D250" s="83"/>
      <c r="E250" s="83"/>
      <c r="F250" s="8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</row>
    <row r="251" spans="1:62" ht="13">
      <c r="A251" s="1"/>
      <c r="B251" s="1"/>
      <c r="C251" s="83"/>
      <c r="D251" s="83"/>
      <c r="E251" s="83"/>
      <c r="F251" s="8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</row>
    <row r="252" spans="1:62" ht="13">
      <c r="A252" s="1"/>
      <c r="B252" s="1"/>
      <c r="C252" s="83"/>
      <c r="D252" s="83"/>
      <c r="E252" s="83"/>
      <c r="F252" s="8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</row>
    <row r="253" spans="1:62" ht="13">
      <c r="A253" s="1"/>
      <c r="B253" s="1"/>
      <c r="C253" s="83"/>
      <c r="D253" s="83"/>
      <c r="E253" s="83"/>
      <c r="F253" s="8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</row>
    <row r="254" spans="1:62" ht="13">
      <c r="A254" s="1"/>
      <c r="B254" s="1"/>
      <c r="C254" s="83"/>
      <c r="D254" s="83"/>
      <c r="E254" s="83"/>
      <c r="F254" s="8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</row>
    <row r="255" spans="1:62" ht="13">
      <c r="A255" s="1"/>
      <c r="B255" s="1"/>
      <c r="C255" s="83"/>
      <c r="D255" s="83"/>
      <c r="E255" s="83"/>
      <c r="F255" s="8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</row>
    <row r="256" spans="1:62" ht="13">
      <c r="A256" s="1"/>
      <c r="B256" s="1"/>
      <c r="C256" s="83"/>
      <c r="D256" s="83"/>
      <c r="E256" s="83"/>
      <c r="F256" s="8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</row>
    <row r="257" spans="1:62" ht="13">
      <c r="A257" s="1"/>
      <c r="B257" s="1"/>
      <c r="C257" s="83"/>
      <c r="D257" s="83"/>
      <c r="E257" s="83"/>
      <c r="F257" s="8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</row>
    <row r="258" spans="1:62" ht="13">
      <c r="A258" s="1"/>
      <c r="B258" s="1"/>
      <c r="C258" s="83"/>
      <c r="D258" s="83"/>
      <c r="E258" s="83"/>
      <c r="F258" s="8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</row>
    <row r="259" spans="1:62" ht="13">
      <c r="A259" s="1"/>
      <c r="B259" s="1"/>
      <c r="C259" s="83"/>
      <c r="D259" s="83"/>
      <c r="E259" s="83"/>
      <c r="F259" s="8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</row>
    <row r="260" spans="1:62" ht="13">
      <c r="A260" s="1"/>
      <c r="B260" s="1"/>
      <c r="C260" s="83"/>
      <c r="D260" s="83"/>
      <c r="E260" s="83"/>
      <c r="F260" s="8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</row>
    <row r="261" spans="1:62" ht="13">
      <c r="A261" s="1"/>
      <c r="B261" s="1"/>
      <c r="C261" s="83"/>
      <c r="D261" s="83"/>
      <c r="E261" s="83"/>
      <c r="F261" s="8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</row>
    <row r="262" spans="1:62" ht="13">
      <c r="A262" s="1"/>
      <c r="B262" s="1"/>
      <c r="C262" s="83"/>
      <c r="D262" s="83"/>
      <c r="E262" s="83"/>
      <c r="F262" s="8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</row>
    <row r="263" spans="1:62" ht="13">
      <c r="A263" s="1"/>
      <c r="B263" s="1"/>
      <c r="C263" s="83"/>
      <c r="D263" s="83"/>
      <c r="E263" s="83"/>
      <c r="F263" s="8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</row>
    <row r="264" spans="1:62" ht="13">
      <c r="A264" s="1"/>
      <c r="B264" s="1"/>
      <c r="C264" s="83"/>
      <c r="D264" s="83"/>
      <c r="E264" s="83"/>
      <c r="F264" s="8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</row>
    <row r="265" spans="1:62" ht="13">
      <c r="A265" s="1"/>
      <c r="B265" s="1"/>
      <c r="C265" s="83"/>
      <c r="D265" s="83"/>
      <c r="E265" s="83"/>
      <c r="F265" s="8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</row>
    <row r="266" spans="1:62" ht="13">
      <c r="A266" s="1"/>
      <c r="B266" s="1"/>
      <c r="C266" s="83"/>
      <c r="D266" s="83"/>
      <c r="E266" s="83"/>
      <c r="F266" s="8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</row>
    <row r="267" spans="1:62" ht="13">
      <c r="A267" s="1"/>
      <c r="B267" s="1"/>
      <c r="C267" s="83"/>
      <c r="D267" s="83"/>
      <c r="E267" s="83"/>
      <c r="F267" s="8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</row>
    <row r="268" spans="1:62" ht="13">
      <c r="A268" s="1"/>
      <c r="B268" s="1"/>
      <c r="C268" s="83"/>
      <c r="D268" s="83"/>
      <c r="E268" s="83"/>
      <c r="F268" s="8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</row>
    <row r="269" spans="1:62" ht="13">
      <c r="A269" s="1"/>
      <c r="B269" s="1"/>
      <c r="C269" s="83"/>
      <c r="D269" s="83"/>
      <c r="E269" s="83"/>
      <c r="F269" s="8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</row>
    <row r="270" spans="1:62" ht="13">
      <c r="A270" s="1"/>
      <c r="B270" s="1"/>
      <c r="C270" s="83"/>
      <c r="D270" s="83"/>
      <c r="E270" s="83"/>
      <c r="F270" s="8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</row>
    <row r="271" spans="1:62" ht="13">
      <c r="A271" s="1"/>
      <c r="B271" s="1"/>
      <c r="C271" s="83"/>
      <c r="D271" s="83"/>
      <c r="E271" s="83"/>
      <c r="F271" s="8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</row>
    <row r="272" spans="1:62" ht="13">
      <c r="A272" s="1"/>
      <c r="B272" s="1"/>
      <c r="C272" s="83"/>
      <c r="D272" s="83"/>
      <c r="E272" s="83"/>
      <c r="F272" s="8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</row>
    <row r="273" spans="1:62" ht="13">
      <c r="A273" s="1"/>
      <c r="B273" s="1"/>
      <c r="C273" s="83"/>
      <c r="D273" s="83"/>
      <c r="E273" s="83"/>
      <c r="F273" s="8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</row>
    <row r="274" spans="1:62" ht="13">
      <c r="A274" s="1"/>
      <c r="B274" s="1"/>
      <c r="C274" s="83"/>
      <c r="D274" s="83"/>
      <c r="E274" s="83"/>
      <c r="F274" s="8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</row>
    <row r="275" spans="1:62" ht="13">
      <c r="A275" s="1"/>
      <c r="B275" s="1"/>
      <c r="C275" s="83"/>
      <c r="D275" s="83"/>
      <c r="E275" s="83"/>
      <c r="F275" s="8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</row>
    <row r="276" spans="1:62" ht="13">
      <c r="A276" s="1"/>
      <c r="B276" s="1"/>
      <c r="C276" s="83"/>
      <c r="D276" s="83"/>
      <c r="E276" s="83"/>
      <c r="F276" s="8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</row>
    <row r="277" spans="1:62" ht="13">
      <c r="A277" s="1"/>
      <c r="B277" s="1"/>
      <c r="C277" s="83"/>
      <c r="D277" s="83"/>
      <c r="E277" s="83"/>
      <c r="F277" s="8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</row>
    <row r="278" spans="1:62" ht="13">
      <c r="A278" s="1"/>
      <c r="B278" s="1"/>
      <c r="C278" s="83"/>
      <c r="D278" s="83"/>
      <c r="E278" s="83"/>
      <c r="F278" s="8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</row>
    <row r="279" spans="1:62" ht="13">
      <c r="A279" s="1"/>
      <c r="B279" s="1"/>
      <c r="C279" s="83"/>
      <c r="D279" s="83"/>
      <c r="E279" s="83"/>
      <c r="F279" s="8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</row>
    <row r="280" spans="1:62" ht="13">
      <c r="A280" s="1"/>
      <c r="B280" s="1"/>
      <c r="C280" s="83"/>
      <c r="D280" s="83"/>
      <c r="E280" s="83"/>
      <c r="F280" s="8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</row>
    <row r="281" spans="1:62" ht="13">
      <c r="A281" s="1"/>
      <c r="B281" s="1"/>
      <c r="C281" s="83"/>
      <c r="D281" s="83"/>
      <c r="E281" s="83"/>
      <c r="F281" s="8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</row>
    <row r="282" spans="1:62" ht="13">
      <c r="A282" s="1"/>
      <c r="B282" s="1"/>
      <c r="C282" s="83"/>
      <c r="D282" s="83"/>
      <c r="E282" s="83"/>
      <c r="F282" s="8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</row>
    <row r="283" spans="1:62" ht="13">
      <c r="A283" s="1"/>
      <c r="B283" s="1"/>
      <c r="C283" s="83"/>
      <c r="D283" s="83"/>
      <c r="E283" s="83"/>
      <c r="F283" s="8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</row>
    <row r="284" spans="1:62" ht="13">
      <c r="A284" s="1"/>
      <c r="B284" s="1"/>
      <c r="C284" s="83"/>
      <c r="D284" s="83"/>
      <c r="E284" s="83"/>
      <c r="F284" s="8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</row>
    <row r="285" spans="1:62" ht="13">
      <c r="A285" s="1"/>
      <c r="B285" s="1"/>
      <c r="C285" s="83"/>
      <c r="D285" s="83"/>
      <c r="E285" s="83"/>
      <c r="F285" s="8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</row>
    <row r="286" spans="1:62" ht="13">
      <c r="A286" s="1"/>
      <c r="B286" s="1"/>
      <c r="C286" s="83"/>
      <c r="D286" s="83"/>
      <c r="E286" s="83"/>
      <c r="F286" s="8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</row>
    <row r="287" spans="1:62" ht="13">
      <c r="A287" s="1"/>
      <c r="B287" s="1"/>
      <c r="C287" s="83"/>
      <c r="D287" s="83"/>
      <c r="E287" s="83"/>
      <c r="F287" s="8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</row>
    <row r="288" spans="1:62" ht="13">
      <c r="A288" s="1"/>
      <c r="B288" s="1"/>
      <c r="C288" s="83"/>
      <c r="D288" s="83"/>
      <c r="E288" s="83"/>
      <c r="F288" s="8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</row>
    <row r="289" spans="1:62" ht="13">
      <c r="A289" s="1"/>
      <c r="B289" s="1"/>
      <c r="C289" s="83"/>
      <c r="D289" s="83"/>
      <c r="E289" s="83"/>
      <c r="F289" s="8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</row>
    <row r="290" spans="1:62" ht="13">
      <c r="A290" s="1"/>
      <c r="B290" s="1"/>
      <c r="C290" s="83"/>
      <c r="D290" s="83"/>
      <c r="E290" s="83"/>
      <c r="F290" s="8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</row>
    <row r="291" spans="1:62" ht="13">
      <c r="A291" s="1"/>
      <c r="B291" s="1"/>
      <c r="C291" s="83"/>
      <c r="D291" s="83"/>
      <c r="E291" s="83"/>
      <c r="F291" s="8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</row>
    <row r="292" spans="1:62" ht="13">
      <c r="A292" s="1"/>
      <c r="B292" s="1"/>
      <c r="C292" s="83"/>
      <c r="D292" s="83"/>
      <c r="E292" s="83"/>
      <c r="F292" s="8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</row>
    <row r="293" spans="1:62" ht="13">
      <c r="A293" s="1"/>
      <c r="B293" s="1"/>
      <c r="C293" s="83"/>
      <c r="D293" s="83"/>
      <c r="E293" s="83"/>
      <c r="F293" s="8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</row>
    <row r="294" spans="1:62" ht="13">
      <c r="A294" s="1"/>
      <c r="B294" s="1"/>
      <c r="C294" s="83"/>
      <c r="D294" s="83"/>
      <c r="E294" s="83"/>
      <c r="F294" s="8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</row>
    <row r="295" spans="1:62" ht="13">
      <c r="A295" s="1"/>
      <c r="B295" s="1"/>
      <c r="C295" s="83"/>
      <c r="D295" s="83"/>
      <c r="E295" s="83"/>
      <c r="F295" s="8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</row>
    <row r="296" spans="1:62" ht="13">
      <c r="A296" s="1"/>
      <c r="B296" s="1"/>
      <c r="C296" s="83"/>
      <c r="D296" s="83"/>
      <c r="E296" s="83"/>
      <c r="F296" s="8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</row>
    <row r="297" spans="1:62" ht="13">
      <c r="A297" s="1"/>
      <c r="B297" s="1"/>
      <c r="C297" s="83"/>
      <c r="D297" s="83"/>
      <c r="E297" s="83"/>
      <c r="F297" s="8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</row>
    <row r="298" spans="1:62" ht="13">
      <c r="A298" s="1"/>
      <c r="B298" s="1"/>
      <c r="C298" s="83"/>
      <c r="D298" s="83"/>
      <c r="E298" s="83"/>
      <c r="F298" s="8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</row>
    <row r="299" spans="1:62" ht="13">
      <c r="A299" s="1"/>
      <c r="B299" s="1"/>
      <c r="C299" s="83"/>
      <c r="D299" s="83"/>
      <c r="E299" s="83"/>
      <c r="F299" s="8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</row>
    <row r="300" spans="1:62" ht="13">
      <c r="A300" s="1"/>
      <c r="B300" s="1"/>
      <c r="C300" s="83"/>
      <c r="D300" s="83"/>
      <c r="E300" s="83"/>
      <c r="F300" s="8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</row>
    <row r="301" spans="1:62" ht="13">
      <c r="A301" s="1"/>
      <c r="B301" s="1"/>
      <c r="C301" s="83"/>
      <c r="D301" s="83"/>
      <c r="E301" s="83"/>
      <c r="F301" s="8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</row>
    <row r="302" spans="1:62" ht="13">
      <c r="A302" s="1"/>
      <c r="B302" s="1"/>
      <c r="C302" s="83"/>
      <c r="D302" s="83"/>
      <c r="E302" s="83"/>
      <c r="F302" s="8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</row>
    <row r="303" spans="1:62" ht="13">
      <c r="A303" s="1"/>
      <c r="B303" s="1"/>
      <c r="C303" s="83"/>
      <c r="D303" s="83"/>
      <c r="E303" s="83"/>
      <c r="F303" s="8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</row>
    <row r="304" spans="1:62" ht="13">
      <c r="A304" s="1"/>
      <c r="B304" s="1"/>
      <c r="C304" s="83"/>
      <c r="D304" s="83"/>
      <c r="E304" s="83"/>
      <c r="F304" s="8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</row>
    <row r="305" spans="1:62" ht="13">
      <c r="A305" s="1"/>
      <c r="B305" s="1"/>
      <c r="C305" s="83"/>
      <c r="D305" s="83"/>
      <c r="E305" s="83"/>
      <c r="F305" s="8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</row>
    <row r="306" spans="1:62" ht="13">
      <c r="A306" s="1"/>
      <c r="B306" s="1"/>
      <c r="C306" s="83"/>
      <c r="D306" s="83"/>
      <c r="E306" s="83"/>
      <c r="F306" s="8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</row>
    <row r="307" spans="1:62" ht="13">
      <c r="A307" s="1"/>
      <c r="B307" s="1"/>
      <c r="C307" s="83"/>
      <c r="D307" s="83"/>
      <c r="E307" s="83"/>
      <c r="F307" s="8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</row>
    <row r="308" spans="1:62" ht="13">
      <c r="A308" s="1"/>
      <c r="B308" s="1"/>
      <c r="C308" s="83"/>
      <c r="D308" s="83"/>
      <c r="E308" s="83"/>
      <c r="F308" s="8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</row>
    <row r="309" spans="1:62" ht="13">
      <c r="A309" s="1"/>
      <c r="B309" s="1"/>
      <c r="C309" s="83"/>
      <c r="D309" s="83"/>
      <c r="E309" s="83"/>
      <c r="F309" s="8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</row>
    <row r="310" spans="1:62" ht="13">
      <c r="A310" s="1"/>
      <c r="B310" s="1"/>
      <c r="C310" s="83"/>
      <c r="D310" s="83"/>
      <c r="E310" s="83"/>
      <c r="F310" s="8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</row>
    <row r="311" spans="1:62" ht="13">
      <c r="A311" s="1"/>
      <c r="B311" s="1"/>
      <c r="C311" s="83"/>
      <c r="D311" s="83"/>
      <c r="E311" s="83"/>
      <c r="F311" s="8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</row>
    <row r="312" spans="1:62" ht="13">
      <c r="A312" s="1"/>
      <c r="B312" s="1"/>
      <c r="C312" s="83"/>
      <c r="D312" s="83"/>
      <c r="E312" s="83"/>
      <c r="F312" s="8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</row>
    <row r="313" spans="1:62" ht="13">
      <c r="A313" s="1"/>
      <c r="B313" s="1"/>
      <c r="C313" s="83"/>
      <c r="D313" s="83"/>
      <c r="E313" s="83"/>
      <c r="F313" s="8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</row>
    <row r="314" spans="1:62" ht="13">
      <c r="A314" s="1"/>
      <c r="B314" s="1"/>
      <c r="C314" s="83"/>
      <c r="D314" s="83"/>
      <c r="E314" s="83"/>
      <c r="F314" s="8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</row>
    <row r="315" spans="1:62" ht="13">
      <c r="A315" s="1"/>
      <c r="B315" s="1"/>
      <c r="C315" s="83"/>
      <c r="D315" s="83"/>
      <c r="E315" s="83"/>
      <c r="F315" s="8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</row>
    <row r="316" spans="1:62" ht="13">
      <c r="A316" s="1"/>
      <c r="B316" s="1"/>
      <c r="C316" s="83"/>
      <c r="D316" s="83"/>
      <c r="E316" s="83"/>
      <c r="F316" s="8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</row>
    <row r="317" spans="1:62" ht="13">
      <c r="A317" s="1"/>
      <c r="B317" s="1"/>
      <c r="C317" s="83"/>
      <c r="D317" s="83"/>
      <c r="E317" s="83"/>
      <c r="F317" s="8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</row>
    <row r="318" spans="1:62" ht="13">
      <c r="A318" s="1"/>
      <c r="B318" s="1"/>
      <c r="C318" s="83"/>
      <c r="D318" s="83"/>
      <c r="E318" s="83"/>
      <c r="F318" s="8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</row>
    <row r="319" spans="1:62" ht="13">
      <c r="A319" s="1"/>
      <c r="B319" s="1"/>
      <c r="C319" s="83"/>
      <c r="D319" s="83"/>
      <c r="E319" s="83"/>
      <c r="F319" s="8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</row>
    <row r="320" spans="1:62" ht="13">
      <c r="A320" s="1"/>
      <c r="B320" s="1"/>
      <c r="C320" s="83"/>
      <c r="D320" s="83"/>
      <c r="E320" s="83"/>
      <c r="F320" s="8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</row>
    <row r="321" spans="1:62" ht="13">
      <c r="A321" s="1"/>
      <c r="B321" s="1"/>
      <c r="C321" s="83"/>
      <c r="D321" s="83"/>
      <c r="E321" s="83"/>
      <c r="F321" s="8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</row>
    <row r="322" spans="1:62" ht="13">
      <c r="A322" s="1"/>
      <c r="B322" s="1"/>
      <c r="C322" s="83"/>
      <c r="D322" s="83"/>
      <c r="E322" s="83"/>
      <c r="F322" s="8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</row>
    <row r="323" spans="1:62" ht="13">
      <c r="A323" s="1"/>
      <c r="B323" s="1"/>
      <c r="C323" s="83"/>
      <c r="D323" s="83"/>
      <c r="E323" s="83"/>
      <c r="F323" s="8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</row>
    <row r="324" spans="1:62" ht="13">
      <c r="A324" s="1"/>
      <c r="B324" s="1"/>
      <c r="C324" s="83"/>
      <c r="D324" s="83"/>
      <c r="E324" s="83"/>
      <c r="F324" s="8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</row>
    <row r="325" spans="1:62" ht="13">
      <c r="A325" s="1"/>
      <c r="B325" s="1"/>
      <c r="C325" s="83"/>
      <c r="D325" s="83"/>
      <c r="E325" s="83"/>
      <c r="F325" s="8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</row>
    <row r="326" spans="1:62" ht="13">
      <c r="A326" s="1"/>
      <c r="B326" s="1"/>
      <c r="C326" s="83"/>
      <c r="D326" s="83"/>
      <c r="E326" s="83"/>
      <c r="F326" s="8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</row>
    <row r="327" spans="1:62" ht="13">
      <c r="A327" s="1"/>
      <c r="B327" s="1"/>
      <c r="C327" s="83"/>
      <c r="D327" s="83"/>
      <c r="E327" s="83"/>
      <c r="F327" s="8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</row>
    <row r="328" spans="1:62" ht="13">
      <c r="A328" s="1"/>
      <c r="B328" s="1"/>
      <c r="C328" s="83"/>
      <c r="D328" s="83"/>
      <c r="E328" s="83"/>
      <c r="F328" s="8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</row>
    <row r="329" spans="1:62" ht="13">
      <c r="A329" s="1"/>
      <c r="B329" s="1"/>
      <c r="C329" s="83"/>
      <c r="D329" s="83"/>
      <c r="E329" s="83"/>
      <c r="F329" s="8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</row>
    <row r="330" spans="1:62" ht="13">
      <c r="A330" s="1"/>
      <c r="B330" s="1"/>
      <c r="C330" s="83"/>
      <c r="D330" s="83"/>
      <c r="E330" s="83"/>
      <c r="F330" s="8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</row>
    <row r="331" spans="1:62" ht="13">
      <c r="A331" s="1"/>
      <c r="B331" s="1"/>
      <c r="C331" s="83"/>
      <c r="D331" s="83"/>
      <c r="E331" s="83"/>
      <c r="F331" s="8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</row>
    <row r="332" spans="1:62" ht="13">
      <c r="A332" s="1"/>
      <c r="B332" s="1"/>
      <c r="C332" s="83"/>
      <c r="D332" s="83"/>
      <c r="E332" s="83"/>
      <c r="F332" s="8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</row>
    <row r="333" spans="1:62" ht="13">
      <c r="A333" s="1"/>
      <c r="B333" s="1"/>
      <c r="C333" s="83"/>
      <c r="D333" s="83"/>
      <c r="E333" s="83"/>
      <c r="F333" s="8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</row>
    <row r="334" spans="1:62" ht="13">
      <c r="A334" s="1"/>
      <c r="B334" s="1"/>
      <c r="C334" s="83"/>
      <c r="D334" s="83"/>
      <c r="E334" s="83"/>
      <c r="F334" s="8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</row>
    <row r="335" spans="1:62" ht="13">
      <c r="A335" s="1"/>
      <c r="B335" s="1"/>
      <c r="C335" s="83"/>
      <c r="D335" s="83"/>
      <c r="E335" s="83"/>
      <c r="F335" s="8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</row>
    <row r="336" spans="1:62" ht="13">
      <c r="A336" s="1"/>
      <c r="B336" s="1"/>
      <c r="C336" s="83"/>
      <c r="D336" s="83"/>
      <c r="E336" s="83"/>
      <c r="F336" s="8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</row>
    <row r="337" spans="1:62" ht="13">
      <c r="A337" s="1"/>
      <c r="B337" s="1"/>
      <c r="C337" s="83"/>
      <c r="D337" s="83"/>
      <c r="E337" s="83"/>
      <c r="F337" s="8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</row>
    <row r="338" spans="1:62" ht="13">
      <c r="A338" s="1"/>
      <c r="B338" s="1"/>
      <c r="C338" s="83"/>
      <c r="D338" s="83"/>
      <c r="E338" s="83"/>
      <c r="F338" s="8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</row>
    <row r="339" spans="1:62" ht="13">
      <c r="A339" s="1"/>
      <c r="B339" s="1"/>
      <c r="C339" s="83"/>
      <c r="D339" s="83"/>
      <c r="E339" s="83"/>
      <c r="F339" s="8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</row>
    <row r="340" spans="1:62" ht="13">
      <c r="A340" s="1"/>
      <c r="B340" s="1"/>
      <c r="C340" s="83"/>
      <c r="D340" s="83"/>
      <c r="E340" s="83"/>
      <c r="F340" s="8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</row>
    <row r="341" spans="1:62" ht="13">
      <c r="A341" s="1"/>
      <c r="B341" s="1"/>
      <c r="C341" s="83"/>
      <c r="D341" s="83"/>
      <c r="E341" s="83"/>
      <c r="F341" s="8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</row>
    <row r="342" spans="1:62" ht="13">
      <c r="A342" s="1"/>
      <c r="B342" s="1"/>
      <c r="C342" s="83"/>
      <c r="D342" s="83"/>
      <c r="E342" s="83"/>
      <c r="F342" s="8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</row>
    <row r="343" spans="1:62" ht="13">
      <c r="A343" s="1"/>
      <c r="B343" s="1"/>
      <c r="C343" s="83"/>
      <c r="D343" s="83"/>
      <c r="E343" s="83"/>
      <c r="F343" s="8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</row>
    <row r="344" spans="1:62" ht="13">
      <c r="A344" s="1"/>
      <c r="B344" s="1"/>
      <c r="C344" s="83"/>
      <c r="D344" s="83"/>
      <c r="E344" s="83"/>
      <c r="F344" s="8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</row>
    <row r="345" spans="1:62" ht="13">
      <c r="A345" s="1"/>
      <c r="B345" s="1"/>
      <c r="C345" s="83"/>
      <c r="D345" s="83"/>
      <c r="E345" s="83"/>
      <c r="F345" s="8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</row>
    <row r="346" spans="1:62" ht="13">
      <c r="A346" s="1"/>
      <c r="B346" s="1"/>
      <c r="C346" s="83"/>
      <c r="D346" s="83"/>
      <c r="E346" s="83"/>
      <c r="F346" s="8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</row>
    <row r="347" spans="1:62" ht="13">
      <c r="A347" s="1"/>
      <c r="B347" s="1"/>
      <c r="C347" s="83"/>
      <c r="D347" s="83"/>
      <c r="E347" s="83"/>
      <c r="F347" s="8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</row>
    <row r="348" spans="1:62" ht="13">
      <c r="A348" s="1"/>
      <c r="B348" s="1"/>
      <c r="C348" s="83"/>
      <c r="D348" s="83"/>
      <c r="E348" s="83"/>
      <c r="F348" s="8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</row>
    <row r="349" spans="1:62" ht="13">
      <c r="A349" s="1"/>
      <c r="B349" s="1"/>
      <c r="C349" s="83"/>
      <c r="D349" s="83"/>
      <c r="E349" s="83"/>
      <c r="F349" s="8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</row>
    <row r="350" spans="1:62" ht="13">
      <c r="A350" s="1"/>
      <c r="B350" s="1"/>
      <c r="C350" s="83"/>
      <c r="D350" s="83"/>
      <c r="E350" s="83"/>
      <c r="F350" s="8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</row>
    <row r="351" spans="1:62" ht="13">
      <c r="A351" s="1"/>
      <c r="B351" s="1"/>
      <c r="C351" s="83"/>
      <c r="D351" s="83"/>
      <c r="E351" s="83"/>
      <c r="F351" s="8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</row>
    <row r="352" spans="1:62" ht="13">
      <c r="A352" s="1"/>
      <c r="B352" s="1"/>
      <c r="C352" s="83"/>
      <c r="D352" s="83"/>
      <c r="E352" s="83"/>
      <c r="F352" s="8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</row>
    <row r="353" spans="1:62" ht="13">
      <c r="A353" s="1"/>
      <c r="B353" s="1"/>
      <c r="C353" s="83"/>
      <c r="D353" s="83"/>
      <c r="E353" s="83"/>
      <c r="F353" s="8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</row>
    <row r="354" spans="1:62" ht="13">
      <c r="A354" s="1"/>
      <c r="B354" s="1"/>
      <c r="C354" s="83"/>
      <c r="D354" s="83"/>
      <c r="E354" s="83"/>
      <c r="F354" s="8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</row>
    <row r="355" spans="1:62" ht="13">
      <c r="A355" s="1"/>
      <c r="B355" s="1"/>
      <c r="C355" s="83"/>
      <c r="D355" s="83"/>
      <c r="E355" s="83"/>
      <c r="F355" s="8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</row>
    <row r="356" spans="1:62" ht="13">
      <c r="A356" s="1"/>
      <c r="B356" s="1"/>
      <c r="C356" s="83"/>
      <c r="D356" s="83"/>
      <c r="E356" s="83"/>
      <c r="F356" s="8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</row>
    <row r="357" spans="1:62" ht="13">
      <c r="A357" s="1"/>
      <c r="B357" s="1"/>
      <c r="C357" s="83"/>
      <c r="D357" s="83"/>
      <c r="E357" s="83"/>
      <c r="F357" s="8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</row>
    <row r="358" spans="1:62" ht="13">
      <c r="A358" s="1"/>
      <c r="B358" s="1"/>
      <c r="C358" s="83"/>
      <c r="D358" s="83"/>
      <c r="E358" s="83"/>
      <c r="F358" s="8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</row>
    <row r="359" spans="1:62" ht="13">
      <c r="A359" s="1"/>
      <c r="B359" s="1"/>
      <c r="C359" s="83"/>
      <c r="D359" s="83"/>
      <c r="E359" s="83"/>
      <c r="F359" s="8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</row>
    <row r="360" spans="1:62" ht="13">
      <c r="A360" s="1"/>
      <c r="B360" s="1"/>
      <c r="C360" s="83"/>
      <c r="D360" s="83"/>
      <c r="E360" s="83"/>
      <c r="F360" s="8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</row>
    <row r="361" spans="1:62" ht="13">
      <c r="A361" s="1"/>
      <c r="B361" s="1"/>
      <c r="C361" s="83"/>
      <c r="D361" s="83"/>
      <c r="E361" s="83"/>
      <c r="F361" s="8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</row>
    <row r="362" spans="1:62" ht="13">
      <c r="A362" s="1"/>
      <c r="B362" s="1"/>
      <c r="C362" s="83"/>
      <c r="D362" s="83"/>
      <c r="E362" s="83"/>
      <c r="F362" s="8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</row>
    <row r="363" spans="1:62" ht="13">
      <c r="A363" s="1"/>
      <c r="B363" s="1"/>
      <c r="C363" s="83"/>
      <c r="D363" s="83"/>
      <c r="E363" s="83"/>
      <c r="F363" s="8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</row>
    <row r="364" spans="1:62" ht="13">
      <c r="A364" s="1"/>
      <c r="B364" s="1"/>
      <c r="C364" s="83"/>
      <c r="D364" s="83"/>
      <c r="E364" s="83"/>
      <c r="F364" s="8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</row>
    <row r="365" spans="1:62" ht="13">
      <c r="A365" s="1"/>
      <c r="B365" s="1"/>
      <c r="C365" s="83"/>
      <c r="D365" s="83"/>
      <c r="E365" s="83"/>
      <c r="F365" s="8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</row>
    <row r="366" spans="1:62" ht="13">
      <c r="A366" s="1"/>
      <c r="B366" s="1"/>
      <c r="C366" s="83"/>
      <c r="D366" s="83"/>
      <c r="E366" s="83"/>
      <c r="F366" s="8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</row>
    <row r="367" spans="1:62" ht="13">
      <c r="A367" s="1"/>
      <c r="B367" s="1"/>
      <c r="C367" s="83"/>
      <c r="D367" s="83"/>
      <c r="E367" s="83"/>
      <c r="F367" s="8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</row>
    <row r="368" spans="1:62" ht="13">
      <c r="A368" s="1"/>
      <c r="B368" s="1"/>
      <c r="C368" s="83"/>
      <c r="D368" s="83"/>
      <c r="E368" s="83"/>
      <c r="F368" s="8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</row>
    <row r="369" spans="1:62" ht="13">
      <c r="A369" s="1"/>
      <c r="B369" s="1"/>
      <c r="C369" s="83"/>
      <c r="D369" s="83"/>
      <c r="E369" s="83"/>
      <c r="F369" s="8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</row>
    <row r="370" spans="1:62" ht="13">
      <c r="A370" s="1"/>
      <c r="B370" s="1"/>
      <c r="C370" s="83"/>
      <c r="D370" s="83"/>
      <c r="E370" s="83"/>
      <c r="F370" s="8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</row>
    <row r="371" spans="1:62" ht="13">
      <c r="A371" s="1"/>
      <c r="B371" s="1"/>
      <c r="C371" s="83"/>
      <c r="D371" s="83"/>
      <c r="E371" s="83"/>
      <c r="F371" s="8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</row>
    <row r="372" spans="1:62" ht="13">
      <c r="A372" s="1"/>
      <c r="B372" s="1"/>
      <c r="C372" s="83"/>
      <c r="D372" s="83"/>
      <c r="E372" s="83"/>
      <c r="F372" s="8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</row>
    <row r="373" spans="1:62" ht="13">
      <c r="A373" s="1"/>
      <c r="B373" s="1"/>
      <c r="C373" s="83"/>
      <c r="D373" s="83"/>
      <c r="E373" s="83"/>
      <c r="F373" s="8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</row>
    <row r="374" spans="1:62" ht="13">
      <c r="A374" s="1"/>
      <c r="B374" s="1"/>
      <c r="C374" s="83"/>
      <c r="D374" s="83"/>
      <c r="E374" s="83"/>
      <c r="F374" s="8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</row>
    <row r="375" spans="1:62" ht="13">
      <c r="A375" s="1"/>
      <c r="B375" s="1"/>
      <c r="C375" s="83"/>
      <c r="D375" s="83"/>
      <c r="E375" s="83"/>
      <c r="F375" s="8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</row>
    <row r="376" spans="1:62" ht="13">
      <c r="A376" s="1"/>
      <c r="B376" s="1"/>
      <c r="C376" s="83"/>
      <c r="D376" s="83"/>
      <c r="E376" s="83"/>
      <c r="F376" s="8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</row>
    <row r="377" spans="1:62" ht="13">
      <c r="A377" s="1"/>
      <c r="B377" s="1"/>
      <c r="C377" s="83"/>
      <c r="D377" s="83"/>
      <c r="E377" s="83"/>
      <c r="F377" s="8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</row>
    <row r="378" spans="1:62" ht="13">
      <c r="A378" s="1"/>
      <c r="B378" s="1"/>
      <c r="C378" s="83"/>
      <c r="D378" s="83"/>
      <c r="E378" s="83"/>
      <c r="F378" s="8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</row>
    <row r="379" spans="1:62" ht="13">
      <c r="A379" s="1"/>
      <c r="B379" s="1"/>
      <c r="C379" s="83"/>
      <c r="D379" s="83"/>
      <c r="E379" s="83"/>
      <c r="F379" s="8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</row>
    <row r="380" spans="1:62" ht="13">
      <c r="A380" s="1"/>
      <c r="B380" s="1"/>
      <c r="C380" s="83"/>
      <c r="D380" s="83"/>
      <c r="E380" s="83"/>
      <c r="F380" s="8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</row>
    <row r="381" spans="1:62" ht="13">
      <c r="A381" s="1"/>
      <c r="B381" s="1"/>
      <c r="C381" s="83"/>
      <c r="D381" s="83"/>
      <c r="E381" s="83"/>
      <c r="F381" s="8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</row>
    <row r="382" spans="1:62" ht="13">
      <c r="A382" s="1"/>
      <c r="B382" s="1"/>
      <c r="C382" s="83"/>
      <c r="D382" s="83"/>
      <c r="E382" s="83"/>
      <c r="F382" s="8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</row>
    <row r="383" spans="1:62" ht="13">
      <c r="A383" s="1"/>
      <c r="B383" s="1"/>
      <c r="C383" s="83"/>
      <c r="D383" s="83"/>
      <c r="E383" s="83"/>
      <c r="F383" s="8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</row>
    <row r="384" spans="1:62" ht="13">
      <c r="A384" s="1"/>
      <c r="B384" s="1"/>
      <c r="C384" s="83"/>
      <c r="D384" s="83"/>
      <c r="E384" s="83"/>
      <c r="F384" s="8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</row>
    <row r="385" spans="1:62" ht="13">
      <c r="A385" s="1"/>
      <c r="B385" s="1"/>
      <c r="C385" s="83"/>
      <c r="D385" s="83"/>
      <c r="E385" s="83"/>
      <c r="F385" s="8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</row>
    <row r="386" spans="1:62" ht="13">
      <c r="A386" s="1"/>
      <c r="B386" s="1"/>
      <c r="C386" s="83"/>
      <c r="D386" s="83"/>
      <c r="E386" s="83"/>
      <c r="F386" s="8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</row>
    <row r="387" spans="1:62" ht="13">
      <c r="A387" s="1"/>
      <c r="B387" s="1"/>
      <c r="C387" s="83"/>
      <c r="D387" s="83"/>
      <c r="E387" s="83"/>
      <c r="F387" s="8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</row>
    <row r="388" spans="1:62" ht="13">
      <c r="A388" s="1"/>
      <c r="B388" s="1"/>
      <c r="C388" s="83"/>
      <c r="D388" s="83"/>
      <c r="E388" s="83"/>
      <c r="F388" s="8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</row>
    <row r="389" spans="1:62" ht="13">
      <c r="A389" s="1"/>
      <c r="B389" s="1"/>
      <c r="C389" s="83"/>
      <c r="D389" s="83"/>
      <c r="E389" s="83"/>
      <c r="F389" s="8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</row>
    <row r="390" spans="1:62" ht="13">
      <c r="A390" s="1"/>
      <c r="B390" s="1"/>
      <c r="C390" s="83"/>
      <c r="D390" s="83"/>
      <c r="E390" s="83"/>
      <c r="F390" s="8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</row>
    <row r="391" spans="1:62" ht="13">
      <c r="A391" s="1"/>
      <c r="B391" s="1"/>
      <c r="C391" s="83"/>
      <c r="D391" s="83"/>
      <c r="E391" s="83"/>
      <c r="F391" s="8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</row>
    <row r="392" spans="1:62" ht="13">
      <c r="A392" s="1"/>
      <c r="B392" s="1"/>
      <c r="C392" s="83"/>
      <c r="D392" s="83"/>
      <c r="E392" s="83"/>
      <c r="F392" s="8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</row>
    <row r="393" spans="1:62" ht="13">
      <c r="A393" s="1"/>
      <c r="B393" s="1"/>
      <c r="C393" s="83"/>
      <c r="D393" s="83"/>
      <c r="E393" s="83"/>
      <c r="F393" s="8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</row>
    <row r="394" spans="1:62" ht="13">
      <c r="A394" s="1"/>
      <c r="B394" s="1"/>
      <c r="C394" s="83"/>
      <c r="D394" s="83"/>
      <c r="E394" s="83"/>
      <c r="F394" s="8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</row>
    <row r="395" spans="1:62" ht="13">
      <c r="A395" s="1"/>
      <c r="B395" s="1"/>
      <c r="C395" s="83"/>
      <c r="D395" s="83"/>
      <c r="E395" s="83"/>
      <c r="F395" s="8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</row>
    <row r="396" spans="1:62" ht="13">
      <c r="A396" s="1"/>
      <c r="B396" s="1"/>
      <c r="C396" s="83"/>
      <c r="D396" s="83"/>
      <c r="E396" s="83"/>
      <c r="F396" s="8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</row>
    <row r="397" spans="1:62" ht="13">
      <c r="A397" s="1"/>
      <c r="B397" s="1"/>
      <c r="C397" s="83"/>
      <c r="D397" s="83"/>
      <c r="E397" s="83"/>
      <c r="F397" s="8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</row>
    <row r="398" spans="1:62" ht="13">
      <c r="A398" s="1"/>
      <c r="B398" s="1"/>
      <c r="C398" s="83"/>
      <c r="D398" s="83"/>
      <c r="E398" s="83"/>
      <c r="F398" s="8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</row>
    <row r="399" spans="1:62" ht="13">
      <c r="A399" s="1"/>
      <c r="B399" s="1"/>
      <c r="C399" s="83"/>
      <c r="D399" s="83"/>
      <c r="E399" s="83"/>
      <c r="F399" s="8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</row>
    <row r="400" spans="1:62" ht="13">
      <c r="A400" s="1"/>
      <c r="B400" s="1"/>
      <c r="C400" s="83"/>
      <c r="D400" s="83"/>
      <c r="E400" s="83"/>
      <c r="F400" s="8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</row>
    <row r="401" spans="1:62" ht="13">
      <c r="A401" s="1"/>
      <c r="B401" s="1"/>
      <c r="C401" s="83"/>
      <c r="D401" s="83"/>
      <c r="E401" s="83"/>
      <c r="F401" s="8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</row>
    <row r="402" spans="1:62" ht="13">
      <c r="A402" s="1"/>
      <c r="B402" s="1"/>
      <c r="C402" s="83"/>
      <c r="D402" s="83"/>
      <c r="E402" s="83"/>
      <c r="F402" s="8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</row>
    <row r="403" spans="1:62" ht="13">
      <c r="A403" s="1"/>
      <c r="B403" s="1"/>
      <c r="C403" s="83"/>
      <c r="D403" s="83"/>
      <c r="E403" s="83"/>
      <c r="F403" s="8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</row>
    <row r="404" spans="1:62" ht="13">
      <c r="A404" s="1"/>
      <c r="B404" s="1"/>
      <c r="C404" s="83"/>
      <c r="D404" s="83"/>
      <c r="E404" s="83"/>
      <c r="F404" s="8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</row>
    <row r="405" spans="1:62" ht="13">
      <c r="A405" s="1"/>
      <c r="B405" s="1"/>
      <c r="C405" s="83"/>
      <c r="D405" s="83"/>
      <c r="E405" s="83"/>
      <c r="F405" s="8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</row>
    <row r="406" spans="1:62" ht="13">
      <c r="A406" s="1"/>
      <c r="B406" s="1"/>
      <c r="C406" s="83"/>
      <c r="D406" s="83"/>
      <c r="E406" s="83"/>
      <c r="F406" s="8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</row>
    <row r="407" spans="1:62" ht="13">
      <c r="A407" s="1"/>
      <c r="B407" s="1"/>
      <c r="C407" s="83"/>
      <c r="D407" s="83"/>
      <c r="E407" s="83"/>
      <c r="F407" s="8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</row>
    <row r="408" spans="1:62" ht="13">
      <c r="A408" s="1"/>
      <c r="B408" s="1"/>
      <c r="C408" s="83"/>
      <c r="D408" s="83"/>
      <c r="E408" s="83"/>
      <c r="F408" s="8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</row>
    <row r="409" spans="1:62" ht="13">
      <c r="A409" s="1"/>
      <c r="B409" s="1"/>
      <c r="C409" s="83"/>
      <c r="D409" s="83"/>
      <c r="E409" s="83"/>
      <c r="F409" s="8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</row>
    <row r="410" spans="1:62" ht="13">
      <c r="A410" s="1"/>
      <c r="B410" s="1"/>
      <c r="C410" s="83"/>
      <c r="D410" s="83"/>
      <c r="E410" s="83"/>
      <c r="F410" s="8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</row>
    <row r="411" spans="1:62" ht="13">
      <c r="A411" s="1"/>
      <c r="B411" s="1"/>
      <c r="C411" s="83"/>
      <c r="D411" s="83"/>
      <c r="E411" s="83"/>
      <c r="F411" s="8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</row>
    <row r="412" spans="1:62" ht="13">
      <c r="A412" s="1"/>
      <c r="B412" s="1"/>
      <c r="C412" s="83"/>
      <c r="D412" s="83"/>
      <c r="E412" s="83"/>
      <c r="F412" s="8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</row>
    <row r="413" spans="1:62" ht="13">
      <c r="A413" s="1"/>
      <c r="B413" s="1"/>
      <c r="C413" s="83"/>
      <c r="D413" s="83"/>
      <c r="E413" s="83"/>
      <c r="F413" s="8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</row>
    <row r="414" spans="1:62" ht="13">
      <c r="A414" s="1"/>
      <c r="B414" s="1"/>
      <c r="C414" s="83"/>
      <c r="D414" s="83"/>
      <c r="E414" s="83"/>
      <c r="F414" s="8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</row>
    <row r="415" spans="1:62" ht="13">
      <c r="A415" s="1"/>
      <c r="B415" s="1"/>
      <c r="C415" s="83"/>
      <c r="D415" s="83"/>
      <c r="E415" s="83"/>
      <c r="F415" s="8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</row>
    <row r="416" spans="1:62" ht="13">
      <c r="A416" s="1"/>
      <c r="B416" s="1"/>
      <c r="C416" s="83"/>
      <c r="D416" s="83"/>
      <c r="E416" s="83"/>
      <c r="F416" s="8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</row>
    <row r="417" spans="1:62" ht="13">
      <c r="A417" s="1"/>
      <c r="B417" s="1"/>
      <c r="C417" s="83"/>
      <c r="D417" s="83"/>
      <c r="E417" s="83"/>
      <c r="F417" s="8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</row>
    <row r="418" spans="1:62" ht="13">
      <c r="A418" s="1"/>
      <c r="B418" s="1"/>
      <c r="C418" s="83"/>
      <c r="D418" s="83"/>
      <c r="E418" s="83"/>
      <c r="F418" s="8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</row>
    <row r="419" spans="1:62" ht="13">
      <c r="A419" s="1"/>
      <c r="B419" s="1"/>
      <c r="C419" s="83"/>
      <c r="D419" s="83"/>
      <c r="E419" s="83"/>
      <c r="F419" s="8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</row>
    <row r="420" spans="1:62" ht="13">
      <c r="A420" s="1"/>
      <c r="B420" s="1"/>
      <c r="C420" s="83"/>
      <c r="D420" s="83"/>
      <c r="E420" s="83"/>
      <c r="F420" s="8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</row>
    <row r="421" spans="1:62" ht="13">
      <c r="A421" s="1"/>
      <c r="B421" s="1"/>
      <c r="C421" s="83"/>
      <c r="D421" s="83"/>
      <c r="E421" s="83"/>
      <c r="F421" s="8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</row>
    <row r="422" spans="1:62" ht="13">
      <c r="A422" s="1"/>
      <c r="B422" s="1"/>
      <c r="C422" s="83"/>
      <c r="D422" s="83"/>
      <c r="E422" s="83"/>
      <c r="F422" s="8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</row>
    <row r="423" spans="1:62" ht="13">
      <c r="A423" s="1"/>
      <c r="B423" s="1"/>
      <c r="C423" s="83"/>
      <c r="D423" s="83"/>
      <c r="E423" s="83"/>
      <c r="F423" s="8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</row>
    <row r="424" spans="1:62" ht="13">
      <c r="A424" s="1"/>
      <c r="B424" s="1"/>
      <c r="C424" s="83"/>
      <c r="D424" s="83"/>
      <c r="E424" s="83"/>
      <c r="F424" s="8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</row>
    <row r="425" spans="1:62" ht="13">
      <c r="A425" s="1"/>
      <c r="B425" s="1"/>
      <c r="C425" s="83"/>
      <c r="D425" s="83"/>
      <c r="E425" s="83"/>
      <c r="F425" s="8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</row>
    <row r="426" spans="1:62" ht="13">
      <c r="A426" s="1"/>
      <c r="B426" s="1"/>
      <c r="C426" s="83"/>
      <c r="D426" s="83"/>
      <c r="E426" s="83"/>
      <c r="F426" s="8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</row>
    <row r="427" spans="1:62" ht="13">
      <c r="A427" s="1"/>
      <c r="B427" s="1"/>
      <c r="C427" s="83"/>
      <c r="D427" s="83"/>
      <c r="E427" s="83"/>
      <c r="F427" s="8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</row>
    <row r="428" spans="1:62" ht="13">
      <c r="A428" s="1"/>
      <c r="B428" s="1"/>
      <c r="C428" s="83"/>
      <c r="D428" s="83"/>
      <c r="E428" s="83"/>
      <c r="F428" s="8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</row>
    <row r="429" spans="1:62" ht="13">
      <c r="A429" s="1"/>
      <c r="B429" s="1"/>
      <c r="C429" s="83"/>
      <c r="D429" s="83"/>
      <c r="E429" s="83"/>
      <c r="F429" s="8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</row>
    <row r="430" spans="1:62" ht="13">
      <c r="A430" s="1"/>
      <c r="B430" s="1"/>
      <c r="C430" s="83"/>
      <c r="D430" s="83"/>
      <c r="E430" s="83"/>
      <c r="F430" s="8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</row>
    <row r="431" spans="1:62" ht="13">
      <c r="A431" s="1"/>
      <c r="B431" s="1"/>
      <c r="C431" s="83"/>
      <c r="D431" s="83"/>
      <c r="E431" s="83"/>
      <c r="F431" s="8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</row>
    <row r="432" spans="1:62" ht="13">
      <c r="A432" s="1"/>
      <c r="B432" s="1"/>
      <c r="C432" s="83"/>
      <c r="D432" s="83"/>
      <c r="E432" s="83"/>
      <c r="F432" s="8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</row>
    <row r="433" spans="1:62" ht="13">
      <c r="A433" s="1"/>
      <c r="B433" s="1"/>
      <c r="C433" s="83"/>
      <c r="D433" s="83"/>
      <c r="E433" s="83"/>
      <c r="F433" s="8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</row>
    <row r="434" spans="1:62" ht="13">
      <c r="A434" s="1"/>
      <c r="B434" s="1"/>
      <c r="C434" s="83"/>
      <c r="D434" s="83"/>
      <c r="E434" s="83"/>
      <c r="F434" s="8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</row>
    <row r="435" spans="1:62" ht="13">
      <c r="A435" s="1"/>
      <c r="B435" s="1"/>
      <c r="C435" s="83"/>
      <c r="D435" s="83"/>
      <c r="E435" s="83"/>
      <c r="F435" s="8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</row>
    <row r="436" spans="1:62" ht="13">
      <c r="A436" s="1"/>
      <c r="B436" s="1"/>
      <c r="C436" s="83"/>
      <c r="D436" s="83"/>
      <c r="E436" s="83"/>
      <c r="F436" s="8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</row>
    <row r="437" spans="1:62" ht="13">
      <c r="A437" s="1"/>
      <c r="B437" s="1"/>
      <c r="C437" s="83"/>
      <c r="D437" s="83"/>
      <c r="E437" s="83"/>
      <c r="F437" s="8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</row>
    <row r="438" spans="1:62" ht="13">
      <c r="A438" s="1"/>
      <c r="B438" s="1"/>
      <c r="C438" s="83"/>
      <c r="D438" s="83"/>
      <c r="E438" s="83"/>
      <c r="F438" s="8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</row>
    <row r="439" spans="1:62" ht="13">
      <c r="A439" s="1"/>
      <c r="B439" s="1"/>
      <c r="C439" s="83"/>
      <c r="D439" s="83"/>
      <c r="E439" s="83"/>
      <c r="F439" s="8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</row>
    <row r="440" spans="1:62" ht="13">
      <c r="A440" s="1"/>
      <c r="B440" s="1"/>
      <c r="C440" s="83"/>
      <c r="D440" s="83"/>
      <c r="E440" s="83"/>
      <c r="F440" s="8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</row>
    <row r="441" spans="1:62" ht="13">
      <c r="A441" s="1"/>
      <c r="B441" s="1"/>
      <c r="C441" s="83"/>
      <c r="D441" s="83"/>
      <c r="E441" s="83"/>
      <c r="F441" s="8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</row>
    <row r="442" spans="1:62" ht="13">
      <c r="A442" s="1"/>
      <c r="B442" s="1"/>
      <c r="C442" s="83"/>
      <c r="D442" s="83"/>
      <c r="E442" s="83"/>
      <c r="F442" s="8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</row>
    <row r="443" spans="1:62" ht="13">
      <c r="A443" s="1"/>
      <c r="B443" s="1"/>
      <c r="C443" s="83"/>
      <c r="D443" s="83"/>
      <c r="E443" s="83"/>
      <c r="F443" s="8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</row>
    <row r="444" spans="1:62" ht="13">
      <c r="A444" s="1"/>
      <c r="B444" s="1"/>
      <c r="C444" s="83"/>
      <c r="D444" s="83"/>
      <c r="E444" s="83"/>
      <c r="F444" s="8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</row>
    <row r="445" spans="1:62" ht="13">
      <c r="A445" s="1"/>
      <c r="B445" s="1"/>
      <c r="C445" s="83"/>
      <c r="D445" s="83"/>
      <c r="E445" s="83"/>
      <c r="F445" s="8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</row>
    <row r="446" spans="1:62" ht="13">
      <c r="A446" s="1"/>
      <c r="B446" s="1"/>
      <c r="C446" s="83"/>
      <c r="D446" s="83"/>
      <c r="E446" s="83"/>
      <c r="F446" s="8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</row>
    <row r="447" spans="1:62" ht="13">
      <c r="A447" s="1"/>
      <c r="B447" s="1"/>
      <c r="C447" s="83"/>
      <c r="D447" s="83"/>
      <c r="E447" s="83"/>
      <c r="F447" s="8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</row>
    <row r="448" spans="1:62" ht="13">
      <c r="A448" s="1"/>
      <c r="B448" s="1"/>
      <c r="C448" s="83"/>
      <c r="D448" s="83"/>
      <c r="E448" s="83"/>
      <c r="F448" s="8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</row>
    <row r="449" spans="1:62" ht="13">
      <c r="A449" s="1"/>
      <c r="B449" s="1"/>
      <c r="C449" s="83"/>
      <c r="D449" s="83"/>
      <c r="E449" s="83"/>
      <c r="F449" s="8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</row>
    <row r="450" spans="1:62" ht="13">
      <c r="A450" s="1"/>
      <c r="B450" s="1"/>
      <c r="C450" s="83"/>
      <c r="D450" s="83"/>
      <c r="E450" s="83"/>
      <c r="F450" s="8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</row>
    <row r="451" spans="1:62" ht="13">
      <c r="A451" s="1"/>
      <c r="B451" s="1"/>
      <c r="C451" s="83"/>
      <c r="D451" s="83"/>
      <c r="E451" s="83"/>
      <c r="F451" s="8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</row>
    <row r="452" spans="1:62" ht="13">
      <c r="A452" s="1"/>
      <c r="B452" s="1"/>
      <c r="C452" s="83"/>
      <c r="D452" s="83"/>
      <c r="E452" s="83"/>
      <c r="F452" s="8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</row>
    <row r="453" spans="1:62" ht="13">
      <c r="A453" s="1"/>
      <c r="B453" s="1"/>
      <c r="C453" s="83"/>
      <c r="D453" s="83"/>
      <c r="E453" s="83"/>
      <c r="F453" s="8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</row>
    <row r="454" spans="1:62" ht="13">
      <c r="A454" s="1"/>
      <c r="B454" s="1"/>
      <c r="C454" s="83"/>
      <c r="D454" s="83"/>
      <c r="E454" s="83"/>
      <c r="F454" s="8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</row>
    <row r="455" spans="1:62" ht="13">
      <c r="A455" s="1"/>
      <c r="B455" s="1"/>
      <c r="C455" s="83"/>
      <c r="D455" s="83"/>
      <c r="E455" s="83"/>
      <c r="F455" s="8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</row>
    <row r="456" spans="1:62" ht="13">
      <c r="A456" s="1"/>
      <c r="B456" s="1"/>
      <c r="C456" s="83"/>
      <c r="D456" s="83"/>
      <c r="E456" s="83"/>
      <c r="F456" s="8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</row>
    <row r="457" spans="1:62" ht="13">
      <c r="A457" s="1"/>
      <c r="B457" s="1"/>
      <c r="C457" s="83"/>
      <c r="D457" s="83"/>
      <c r="E457" s="83"/>
      <c r="F457" s="8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</row>
    <row r="458" spans="1:62" ht="13">
      <c r="A458" s="1"/>
      <c r="B458" s="1"/>
      <c r="C458" s="83"/>
      <c r="D458" s="83"/>
      <c r="E458" s="83"/>
      <c r="F458" s="8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</row>
    <row r="459" spans="1:62" ht="13">
      <c r="A459" s="1"/>
      <c r="B459" s="1"/>
      <c r="C459" s="83"/>
      <c r="D459" s="83"/>
      <c r="E459" s="83"/>
      <c r="F459" s="8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</row>
    <row r="460" spans="1:62" ht="13">
      <c r="A460" s="1"/>
      <c r="B460" s="1"/>
      <c r="C460" s="83"/>
      <c r="D460" s="83"/>
      <c r="E460" s="83"/>
      <c r="F460" s="8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</row>
    <row r="461" spans="1:62" ht="13">
      <c r="A461" s="1"/>
      <c r="B461" s="1"/>
      <c r="C461" s="83"/>
      <c r="D461" s="83"/>
      <c r="E461" s="83"/>
      <c r="F461" s="8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</row>
    <row r="462" spans="1:62" ht="13">
      <c r="A462" s="1"/>
      <c r="B462" s="1"/>
      <c r="C462" s="83"/>
      <c r="D462" s="83"/>
      <c r="E462" s="83"/>
      <c r="F462" s="8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</row>
    <row r="463" spans="1:62" ht="13">
      <c r="A463" s="1"/>
      <c r="B463" s="1"/>
      <c r="C463" s="83"/>
      <c r="D463" s="83"/>
      <c r="E463" s="83"/>
      <c r="F463" s="8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</row>
    <row r="464" spans="1:62" ht="13">
      <c r="A464" s="1"/>
      <c r="B464" s="1"/>
      <c r="C464" s="83"/>
      <c r="D464" s="83"/>
      <c r="E464" s="83"/>
      <c r="F464" s="8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</row>
    <row r="465" spans="1:62" ht="13">
      <c r="A465" s="1"/>
      <c r="B465" s="1"/>
      <c r="C465" s="83"/>
      <c r="D465" s="83"/>
      <c r="E465" s="83"/>
      <c r="F465" s="8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</row>
    <row r="466" spans="1:62" ht="13">
      <c r="A466" s="1"/>
      <c r="B466" s="1"/>
      <c r="C466" s="83"/>
      <c r="D466" s="83"/>
      <c r="E466" s="83"/>
      <c r="F466" s="8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</row>
    <row r="467" spans="1:62" ht="13">
      <c r="A467" s="1"/>
      <c r="B467" s="1"/>
      <c r="C467" s="83"/>
      <c r="D467" s="83"/>
      <c r="E467" s="83"/>
      <c r="F467" s="8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</row>
    <row r="468" spans="1:62" ht="13">
      <c r="A468" s="1"/>
      <c r="B468" s="1"/>
      <c r="C468" s="83"/>
      <c r="D468" s="83"/>
      <c r="E468" s="83"/>
      <c r="F468" s="8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</row>
    <row r="469" spans="1:62" ht="13">
      <c r="A469" s="1"/>
      <c r="B469" s="1"/>
      <c r="C469" s="83"/>
      <c r="D469" s="83"/>
      <c r="E469" s="83"/>
      <c r="F469" s="8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</row>
    <row r="470" spans="1:62" ht="13">
      <c r="A470" s="1"/>
      <c r="B470" s="1"/>
      <c r="C470" s="83"/>
      <c r="D470" s="83"/>
      <c r="E470" s="83"/>
      <c r="F470" s="8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</row>
    <row r="471" spans="1:62" ht="13">
      <c r="A471" s="1"/>
      <c r="B471" s="1"/>
      <c r="C471" s="83"/>
      <c r="D471" s="83"/>
      <c r="E471" s="83"/>
      <c r="F471" s="8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</row>
    <row r="472" spans="1:62" ht="13">
      <c r="A472" s="1"/>
      <c r="B472" s="1"/>
      <c r="C472" s="83"/>
      <c r="D472" s="83"/>
      <c r="E472" s="83"/>
      <c r="F472" s="8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</row>
    <row r="473" spans="1:62" ht="13">
      <c r="A473" s="1"/>
      <c r="B473" s="1"/>
      <c r="C473" s="83"/>
      <c r="D473" s="83"/>
      <c r="E473" s="83"/>
      <c r="F473" s="8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</row>
    <row r="474" spans="1:62" ht="13">
      <c r="A474" s="1"/>
      <c r="B474" s="1"/>
      <c r="C474" s="83"/>
      <c r="D474" s="83"/>
      <c r="E474" s="83"/>
      <c r="F474" s="8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</row>
    <row r="475" spans="1:62" ht="13">
      <c r="A475" s="1"/>
      <c r="B475" s="1"/>
      <c r="C475" s="83"/>
      <c r="D475" s="83"/>
      <c r="E475" s="83"/>
      <c r="F475" s="8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</row>
    <row r="476" spans="1:62" ht="13">
      <c r="A476" s="1"/>
      <c r="B476" s="1"/>
      <c r="C476" s="83"/>
      <c r="D476" s="83"/>
      <c r="E476" s="83"/>
      <c r="F476" s="8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</row>
    <row r="477" spans="1:62" ht="13">
      <c r="A477" s="1"/>
      <c r="B477" s="1"/>
      <c r="C477" s="83"/>
      <c r="D477" s="83"/>
      <c r="E477" s="83"/>
      <c r="F477" s="8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</row>
    <row r="478" spans="1:62" ht="13">
      <c r="A478" s="1"/>
      <c r="B478" s="1"/>
      <c r="C478" s="83"/>
      <c r="D478" s="83"/>
      <c r="E478" s="83"/>
      <c r="F478" s="8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</row>
    <row r="479" spans="1:62" ht="13">
      <c r="A479" s="1"/>
      <c r="B479" s="1"/>
      <c r="C479" s="83"/>
      <c r="D479" s="83"/>
      <c r="E479" s="83"/>
      <c r="F479" s="8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</row>
    <row r="480" spans="1:62" ht="13">
      <c r="A480" s="1"/>
      <c r="B480" s="1"/>
      <c r="C480" s="83"/>
      <c r="D480" s="83"/>
      <c r="E480" s="83"/>
      <c r="F480" s="8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</row>
    <row r="481" spans="1:62" ht="13">
      <c r="A481" s="1"/>
      <c r="B481" s="1"/>
      <c r="C481" s="83"/>
      <c r="D481" s="83"/>
      <c r="E481" s="83"/>
      <c r="F481" s="8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</row>
    <row r="482" spans="1:62" ht="13">
      <c r="A482" s="1"/>
      <c r="B482" s="1"/>
      <c r="C482" s="83"/>
      <c r="D482" s="83"/>
      <c r="E482" s="83"/>
      <c r="F482" s="8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</row>
    <row r="483" spans="1:62" ht="13">
      <c r="A483" s="1"/>
      <c r="B483" s="1"/>
      <c r="C483" s="83"/>
      <c r="D483" s="83"/>
      <c r="E483" s="83"/>
      <c r="F483" s="8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</row>
    <row r="484" spans="1:62" ht="13">
      <c r="A484" s="1"/>
      <c r="B484" s="1"/>
      <c r="C484" s="83"/>
      <c r="D484" s="83"/>
      <c r="E484" s="83"/>
      <c r="F484" s="8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</row>
    <row r="485" spans="1:62" ht="13">
      <c r="A485" s="1"/>
      <c r="B485" s="1"/>
      <c r="C485" s="83"/>
      <c r="D485" s="83"/>
      <c r="E485" s="83"/>
      <c r="F485" s="8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</row>
    <row r="486" spans="1:62" ht="13">
      <c r="A486" s="1"/>
      <c r="B486" s="1"/>
      <c r="C486" s="83"/>
      <c r="D486" s="83"/>
      <c r="E486" s="83"/>
      <c r="F486" s="8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</row>
    <row r="487" spans="1:62" ht="13">
      <c r="A487" s="1"/>
      <c r="B487" s="1"/>
      <c r="C487" s="83"/>
      <c r="D487" s="83"/>
      <c r="E487" s="83"/>
      <c r="F487" s="8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</row>
    <row r="488" spans="1:62" ht="13">
      <c r="A488" s="1"/>
      <c r="B488" s="1"/>
      <c r="C488" s="83"/>
      <c r="D488" s="83"/>
      <c r="E488" s="83"/>
      <c r="F488" s="8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</row>
    <row r="489" spans="1:62" ht="13">
      <c r="A489" s="1"/>
      <c r="B489" s="1"/>
      <c r="C489" s="83"/>
      <c r="D489" s="83"/>
      <c r="E489" s="83"/>
      <c r="F489" s="8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</row>
    <row r="490" spans="1:62" ht="13">
      <c r="A490" s="1"/>
      <c r="B490" s="1"/>
      <c r="C490" s="83"/>
      <c r="D490" s="83"/>
      <c r="E490" s="83"/>
      <c r="F490" s="8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</row>
    <row r="491" spans="1:62" ht="13">
      <c r="A491" s="1"/>
      <c r="B491" s="1"/>
      <c r="C491" s="83"/>
      <c r="D491" s="83"/>
      <c r="E491" s="83"/>
      <c r="F491" s="8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</row>
    <row r="492" spans="1:62" ht="13">
      <c r="A492" s="1"/>
      <c r="B492" s="1"/>
      <c r="C492" s="83"/>
      <c r="D492" s="83"/>
      <c r="E492" s="83"/>
      <c r="F492" s="8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</row>
    <row r="493" spans="1:62" ht="13">
      <c r="A493" s="1"/>
      <c r="B493" s="1"/>
      <c r="C493" s="83"/>
      <c r="D493" s="83"/>
      <c r="E493" s="83"/>
      <c r="F493" s="8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</row>
    <row r="494" spans="1:62" ht="13">
      <c r="A494" s="1"/>
      <c r="B494" s="1"/>
      <c r="C494" s="83"/>
      <c r="D494" s="83"/>
      <c r="E494" s="83"/>
      <c r="F494" s="8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</row>
    <row r="495" spans="1:62" ht="13">
      <c r="A495" s="1"/>
      <c r="B495" s="1"/>
      <c r="C495" s="83"/>
      <c r="D495" s="83"/>
      <c r="E495" s="83"/>
      <c r="F495" s="8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</row>
    <row r="496" spans="1:62" ht="13">
      <c r="A496" s="1"/>
      <c r="B496" s="1"/>
      <c r="C496" s="83"/>
      <c r="D496" s="83"/>
      <c r="E496" s="83"/>
      <c r="F496" s="8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</row>
    <row r="497" spans="1:62" ht="13">
      <c r="A497" s="1"/>
      <c r="B497" s="1"/>
      <c r="C497" s="83"/>
      <c r="D497" s="83"/>
      <c r="E497" s="83"/>
      <c r="F497" s="8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</row>
    <row r="498" spans="1:62" ht="13">
      <c r="A498" s="1"/>
      <c r="B498" s="1"/>
      <c r="C498" s="83"/>
      <c r="D498" s="83"/>
      <c r="E498" s="83"/>
      <c r="F498" s="8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</row>
    <row r="499" spans="1:62" ht="13">
      <c r="A499" s="1"/>
      <c r="B499" s="1"/>
      <c r="C499" s="83"/>
      <c r="D499" s="83"/>
      <c r="E499" s="83"/>
      <c r="F499" s="8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</row>
    <row r="500" spans="1:62" ht="13">
      <c r="A500" s="1"/>
      <c r="B500" s="1"/>
      <c r="C500" s="83"/>
      <c r="D500" s="83"/>
      <c r="E500" s="83"/>
      <c r="F500" s="8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</row>
    <row r="501" spans="1:62" ht="13">
      <c r="A501" s="1"/>
      <c r="B501" s="1"/>
      <c r="C501" s="83"/>
      <c r="D501" s="83"/>
      <c r="E501" s="83"/>
      <c r="F501" s="8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</row>
    <row r="502" spans="1:62" ht="13">
      <c r="A502" s="1"/>
      <c r="B502" s="1"/>
      <c r="C502" s="83"/>
      <c r="D502" s="83"/>
      <c r="E502" s="83"/>
      <c r="F502" s="8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</row>
    <row r="503" spans="1:62" ht="13">
      <c r="A503" s="1"/>
      <c r="B503" s="1"/>
      <c r="C503" s="83"/>
      <c r="D503" s="83"/>
      <c r="E503" s="83"/>
      <c r="F503" s="8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</row>
    <row r="504" spans="1:62" ht="13">
      <c r="A504" s="1"/>
      <c r="B504" s="1"/>
      <c r="C504" s="83"/>
      <c r="D504" s="83"/>
      <c r="E504" s="83"/>
      <c r="F504" s="8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</row>
    <row r="505" spans="1:62" ht="13">
      <c r="A505" s="1"/>
      <c r="B505" s="1"/>
      <c r="C505" s="83"/>
      <c r="D505" s="83"/>
      <c r="E505" s="83"/>
      <c r="F505" s="8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</row>
    <row r="506" spans="1:62" ht="13">
      <c r="A506" s="1"/>
      <c r="B506" s="1"/>
      <c r="C506" s="83"/>
      <c r="D506" s="83"/>
      <c r="E506" s="83"/>
      <c r="F506" s="8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</row>
    <row r="507" spans="1:62" ht="13">
      <c r="A507" s="1"/>
      <c r="B507" s="1"/>
      <c r="C507" s="83"/>
      <c r="D507" s="83"/>
      <c r="E507" s="83"/>
      <c r="F507" s="8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</row>
    <row r="508" spans="1:62" ht="13">
      <c r="A508" s="1"/>
      <c r="B508" s="1"/>
      <c r="C508" s="83"/>
      <c r="D508" s="83"/>
      <c r="E508" s="83"/>
      <c r="F508" s="8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</row>
    <row r="509" spans="1:62" ht="13">
      <c r="A509" s="1"/>
      <c r="B509" s="1"/>
      <c r="C509" s="83"/>
      <c r="D509" s="83"/>
      <c r="E509" s="83"/>
      <c r="F509" s="8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</row>
    <row r="510" spans="1:62" ht="13">
      <c r="A510" s="1"/>
      <c r="B510" s="1"/>
      <c r="C510" s="83"/>
      <c r="D510" s="83"/>
      <c r="E510" s="83"/>
      <c r="F510" s="8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</row>
    <row r="511" spans="1:62" ht="13">
      <c r="A511" s="1"/>
      <c r="B511" s="1"/>
      <c r="C511" s="83"/>
      <c r="D511" s="83"/>
      <c r="E511" s="83"/>
      <c r="F511" s="8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</row>
    <row r="512" spans="1:62" ht="13">
      <c r="A512" s="1"/>
      <c r="B512" s="1"/>
      <c r="C512" s="83"/>
      <c r="D512" s="83"/>
      <c r="E512" s="83"/>
      <c r="F512" s="8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</row>
    <row r="513" spans="1:62" ht="13">
      <c r="A513" s="1"/>
      <c r="B513" s="1"/>
      <c r="C513" s="83"/>
      <c r="D513" s="83"/>
      <c r="E513" s="83"/>
      <c r="F513" s="8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</row>
    <row r="514" spans="1:62" ht="13">
      <c r="A514" s="1"/>
      <c r="B514" s="1"/>
      <c r="C514" s="83"/>
      <c r="D514" s="83"/>
      <c r="E514" s="83"/>
      <c r="F514" s="8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</row>
    <row r="515" spans="1:62" ht="13">
      <c r="A515" s="1"/>
      <c r="B515" s="1"/>
      <c r="C515" s="83"/>
      <c r="D515" s="83"/>
      <c r="E515" s="83"/>
      <c r="F515" s="8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</row>
    <row r="516" spans="1:62" ht="13">
      <c r="A516" s="1"/>
      <c r="B516" s="1"/>
      <c r="C516" s="83"/>
      <c r="D516" s="83"/>
      <c r="E516" s="83"/>
      <c r="F516" s="8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</row>
    <row r="517" spans="1:62" ht="13">
      <c r="A517" s="1"/>
      <c r="B517" s="1"/>
      <c r="C517" s="83"/>
      <c r="D517" s="83"/>
      <c r="E517" s="83"/>
      <c r="F517" s="8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</row>
    <row r="518" spans="1:62" ht="13">
      <c r="A518" s="1"/>
      <c r="B518" s="1"/>
      <c r="C518" s="83"/>
      <c r="D518" s="83"/>
      <c r="E518" s="83"/>
      <c r="F518" s="8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</row>
    <row r="519" spans="1:62" ht="13">
      <c r="A519" s="1"/>
      <c r="B519" s="1"/>
      <c r="C519" s="83"/>
      <c r="D519" s="83"/>
      <c r="E519" s="83"/>
      <c r="F519" s="8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</row>
    <row r="520" spans="1:62" ht="13">
      <c r="A520" s="1"/>
      <c r="B520" s="1"/>
      <c r="C520" s="83"/>
      <c r="D520" s="83"/>
      <c r="E520" s="83"/>
      <c r="F520" s="8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</row>
    <row r="521" spans="1:62" ht="13">
      <c r="A521" s="1"/>
      <c r="B521" s="1"/>
      <c r="C521" s="83"/>
      <c r="D521" s="83"/>
      <c r="E521" s="83"/>
      <c r="F521" s="8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</row>
    <row r="522" spans="1:62" ht="13">
      <c r="A522" s="1"/>
      <c r="B522" s="1"/>
      <c r="C522" s="83"/>
      <c r="D522" s="83"/>
      <c r="E522" s="83"/>
      <c r="F522" s="8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</row>
    <row r="523" spans="1:62" ht="13">
      <c r="A523" s="1"/>
      <c r="B523" s="1"/>
      <c r="C523" s="83"/>
      <c r="D523" s="83"/>
      <c r="E523" s="83"/>
      <c r="F523" s="8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</row>
    <row r="524" spans="1:62" ht="13">
      <c r="A524" s="1"/>
      <c r="B524" s="1"/>
      <c r="C524" s="83"/>
      <c r="D524" s="83"/>
      <c r="E524" s="83"/>
      <c r="F524" s="8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</row>
    <row r="525" spans="1:62" ht="13">
      <c r="A525" s="1"/>
      <c r="B525" s="1"/>
      <c r="C525" s="83"/>
      <c r="D525" s="83"/>
      <c r="E525" s="83"/>
      <c r="F525" s="8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</row>
    <row r="526" spans="1:62" ht="13">
      <c r="A526" s="1"/>
      <c r="B526" s="1"/>
      <c r="C526" s="83"/>
      <c r="D526" s="83"/>
      <c r="E526" s="83"/>
      <c r="F526" s="8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</row>
    <row r="527" spans="1:62" ht="13">
      <c r="A527" s="1"/>
      <c r="B527" s="1"/>
      <c r="C527" s="83"/>
      <c r="D527" s="83"/>
      <c r="E527" s="83"/>
      <c r="F527" s="8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</row>
    <row r="528" spans="1:62" ht="13">
      <c r="A528" s="1"/>
      <c r="B528" s="1"/>
      <c r="C528" s="83"/>
      <c r="D528" s="83"/>
      <c r="E528" s="83"/>
      <c r="F528" s="8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</row>
    <row r="529" spans="1:62" ht="13">
      <c r="A529" s="1"/>
      <c r="B529" s="1"/>
      <c r="C529" s="83"/>
      <c r="D529" s="83"/>
      <c r="E529" s="83"/>
      <c r="F529" s="8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</row>
    <row r="530" spans="1:62" ht="13">
      <c r="A530" s="1"/>
      <c r="B530" s="1"/>
      <c r="C530" s="83"/>
      <c r="D530" s="83"/>
      <c r="E530" s="83"/>
      <c r="F530" s="8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</row>
    <row r="531" spans="1:62" ht="13">
      <c r="A531" s="1"/>
      <c r="B531" s="1"/>
      <c r="C531" s="83"/>
      <c r="D531" s="83"/>
      <c r="E531" s="83"/>
      <c r="F531" s="8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</row>
    <row r="532" spans="1:62" ht="13">
      <c r="A532" s="1"/>
      <c r="B532" s="1"/>
      <c r="C532" s="83"/>
      <c r="D532" s="83"/>
      <c r="E532" s="83"/>
      <c r="F532" s="8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</row>
    <row r="533" spans="1:62" ht="13">
      <c r="A533" s="1"/>
      <c r="B533" s="1"/>
      <c r="C533" s="83"/>
      <c r="D533" s="83"/>
      <c r="E533" s="83"/>
      <c r="F533" s="8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</row>
    <row r="534" spans="1:62" ht="13">
      <c r="A534" s="1"/>
      <c r="B534" s="1"/>
      <c r="C534" s="83"/>
      <c r="D534" s="83"/>
      <c r="E534" s="83"/>
      <c r="F534" s="8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</row>
    <row r="535" spans="1:62" ht="13">
      <c r="A535" s="1"/>
      <c r="B535" s="1"/>
      <c r="C535" s="83"/>
      <c r="D535" s="83"/>
      <c r="E535" s="83"/>
      <c r="F535" s="8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</row>
    <row r="536" spans="1:62" ht="13">
      <c r="A536" s="1"/>
      <c r="B536" s="1"/>
      <c r="C536" s="83"/>
      <c r="D536" s="83"/>
      <c r="E536" s="83"/>
      <c r="F536" s="8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</row>
    <row r="537" spans="1:62" ht="13">
      <c r="A537" s="1"/>
      <c r="B537" s="1"/>
      <c r="C537" s="83"/>
      <c r="D537" s="83"/>
      <c r="E537" s="83"/>
      <c r="F537" s="8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</row>
    <row r="538" spans="1:62" ht="13">
      <c r="A538" s="1"/>
      <c r="B538" s="1"/>
      <c r="C538" s="83"/>
      <c r="D538" s="83"/>
      <c r="E538" s="83"/>
      <c r="F538" s="8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</row>
    <row r="539" spans="1:62" ht="13">
      <c r="A539" s="1"/>
      <c r="B539" s="1"/>
      <c r="C539" s="83"/>
      <c r="D539" s="83"/>
      <c r="E539" s="83"/>
      <c r="F539" s="8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</row>
    <row r="540" spans="1:62" ht="13">
      <c r="A540" s="1"/>
      <c r="B540" s="1"/>
      <c r="C540" s="83"/>
      <c r="D540" s="83"/>
      <c r="E540" s="83"/>
      <c r="F540" s="8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</row>
    <row r="541" spans="1:62" ht="13">
      <c r="A541" s="1"/>
      <c r="B541" s="1"/>
      <c r="C541" s="83"/>
      <c r="D541" s="83"/>
      <c r="E541" s="83"/>
      <c r="F541" s="8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</row>
    <row r="542" spans="1:62" ht="13">
      <c r="A542" s="1"/>
      <c r="B542" s="1"/>
      <c r="C542" s="83"/>
      <c r="D542" s="83"/>
      <c r="E542" s="83"/>
      <c r="F542" s="8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</row>
    <row r="543" spans="1:62" ht="13">
      <c r="A543" s="1"/>
      <c r="B543" s="1"/>
      <c r="C543" s="83"/>
      <c r="D543" s="83"/>
      <c r="E543" s="83"/>
      <c r="F543" s="8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</row>
    <row r="544" spans="1:62" ht="13">
      <c r="A544" s="1"/>
      <c r="B544" s="1"/>
      <c r="C544" s="83"/>
      <c r="D544" s="83"/>
      <c r="E544" s="83"/>
      <c r="F544" s="8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</row>
    <row r="545" spans="1:62" ht="13">
      <c r="A545" s="1"/>
      <c r="B545" s="1"/>
      <c r="C545" s="83"/>
      <c r="D545" s="83"/>
      <c r="E545" s="83"/>
      <c r="F545" s="8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</row>
    <row r="546" spans="1:62" ht="13">
      <c r="A546" s="1"/>
      <c r="B546" s="1"/>
      <c r="C546" s="83"/>
      <c r="D546" s="83"/>
      <c r="E546" s="83"/>
      <c r="F546" s="8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</row>
    <row r="547" spans="1:62" ht="13">
      <c r="A547" s="1"/>
      <c r="B547" s="1"/>
      <c r="C547" s="83"/>
      <c r="D547" s="83"/>
      <c r="E547" s="83"/>
      <c r="F547" s="8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</row>
    <row r="548" spans="1:62" ht="13">
      <c r="A548" s="1"/>
      <c r="B548" s="1"/>
      <c r="C548" s="83"/>
      <c r="D548" s="83"/>
      <c r="E548" s="83"/>
      <c r="F548" s="8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</row>
    <row r="549" spans="1:62" ht="13">
      <c r="A549" s="1"/>
      <c r="B549" s="1"/>
      <c r="C549" s="83"/>
      <c r="D549" s="83"/>
      <c r="E549" s="83"/>
      <c r="F549" s="8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</row>
    <row r="550" spans="1:62" ht="13">
      <c r="A550" s="1"/>
      <c r="B550" s="1"/>
      <c r="C550" s="83"/>
      <c r="D550" s="83"/>
      <c r="E550" s="83"/>
      <c r="F550" s="8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</row>
    <row r="551" spans="1:62" ht="13">
      <c r="A551" s="1"/>
      <c r="B551" s="1"/>
      <c r="C551" s="83"/>
      <c r="D551" s="83"/>
      <c r="E551" s="83"/>
      <c r="F551" s="8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</row>
    <row r="552" spans="1:62" ht="13">
      <c r="A552" s="1"/>
      <c r="B552" s="1"/>
      <c r="C552" s="83"/>
      <c r="D552" s="83"/>
      <c r="E552" s="83"/>
      <c r="F552" s="8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</row>
    <row r="553" spans="1:62" ht="13">
      <c r="A553" s="1"/>
      <c r="B553" s="1"/>
      <c r="C553" s="83"/>
      <c r="D553" s="83"/>
      <c r="E553" s="83"/>
      <c r="F553" s="8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</row>
    <row r="554" spans="1:62" ht="13">
      <c r="A554" s="1"/>
      <c r="B554" s="1"/>
      <c r="C554" s="83"/>
      <c r="D554" s="83"/>
      <c r="E554" s="83"/>
      <c r="F554" s="8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</row>
    <row r="555" spans="1:62" ht="13">
      <c r="A555" s="1"/>
      <c r="B555" s="1"/>
      <c r="C555" s="83"/>
      <c r="D555" s="83"/>
      <c r="E555" s="83"/>
      <c r="F555" s="8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</row>
    <row r="556" spans="1:62" ht="13">
      <c r="A556" s="1"/>
      <c r="B556" s="1"/>
      <c r="C556" s="83"/>
      <c r="D556" s="83"/>
      <c r="E556" s="83"/>
      <c r="F556" s="8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</row>
    <row r="557" spans="1:62" ht="13">
      <c r="A557" s="1"/>
      <c r="B557" s="1"/>
      <c r="C557" s="83"/>
      <c r="D557" s="83"/>
      <c r="E557" s="83"/>
      <c r="F557" s="8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</row>
    <row r="558" spans="1:62" ht="13">
      <c r="A558" s="1"/>
      <c r="B558" s="1"/>
      <c r="C558" s="83"/>
      <c r="D558" s="83"/>
      <c r="E558" s="83"/>
      <c r="F558" s="8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</row>
    <row r="559" spans="1:62" ht="13">
      <c r="A559" s="1"/>
      <c r="B559" s="1"/>
      <c r="C559" s="83"/>
      <c r="D559" s="83"/>
      <c r="E559" s="83"/>
      <c r="F559" s="8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</row>
    <row r="560" spans="1:62" ht="13">
      <c r="A560" s="1"/>
      <c r="B560" s="1"/>
      <c r="C560" s="83"/>
      <c r="D560" s="83"/>
      <c r="E560" s="83"/>
      <c r="F560" s="8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</row>
    <row r="561" spans="1:62" ht="13">
      <c r="A561" s="1"/>
      <c r="B561" s="1"/>
      <c r="C561" s="83"/>
      <c r="D561" s="83"/>
      <c r="E561" s="83"/>
      <c r="F561" s="8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</row>
    <row r="562" spans="1:62" ht="13">
      <c r="A562" s="1"/>
      <c r="B562" s="1"/>
      <c r="C562" s="83"/>
      <c r="D562" s="83"/>
      <c r="E562" s="83"/>
      <c r="F562" s="8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</row>
    <row r="563" spans="1:62" ht="13">
      <c r="A563" s="1"/>
      <c r="B563" s="1"/>
      <c r="C563" s="83"/>
      <c r="D563" s="83"/>
      <c r="E563" s="83"/>
      <c r="F563" s="8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</row>
    <row r="564" spans="1:62" ht="13">
      <c r="A564" s="1"/>
      <c r="B564" s="1"/>
      <c r="C564" s="83"/>
      <c r="D564" s="83"/>
      <c r="E564" s="83"/>
      <c r="F564" s="8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</row>
    <row r="565" spans="1:62" ht="13">
      <c r="A565" s="1"/>
      <c r="B565" s="1"/>
      <c r="C565" s="83"/>
      <c r="D565" s="83"/>
      <c r="E565" s="83"/>
      <c r="F565" s="8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</row>
    <row r="566" spans="1:62" ht="13">
      <c r="A566" s="1"/>
      <c r="B566" s="1"/>
      <c r="C566" s="83"/>
      <c r="D566" s="83"/>
      <c r="E566" s="83"/>
      <c r="F566" s="8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</row>
    <row r="567" spans="1:62" ht="13">
      <c r="A567" s="1"/>
      <c r="B567" s="1"/>
      <c r="C567" s="83"/>
      <c r="D567" s="83"/>
      <c r="E567" s="83"/>
      <c r="F567" s="8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</row>
    <row r="568" spans="1:62" ht="13">
      <c r="A568" s="1"/>
      <c r="B568" s="1"/>
      <c r="C568" s="83"/>
      <c r="D568" s="83"/>
      <c r="E568" s="83"/>
      <c r="F568" s="8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</row>
    <row r="569" spans="1:62" ht="13">
      <c r="A569" s="1"/>
      <c r="B569" s="1"/>
      <c r="C569" s="83"/>
      <c r="D569" s="83"/>
      <c r="E569" s="83"/>
      <c r="F569" s="8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</row>
    <row r="570" spans="1:62" ht="13">
      <c r="A570" s="1"/>
      <c r="B570" s="1"/>
      <c r="C570" s="83"/>
      <c r="D570" s="83"/>
      <c r="E570" s="83"/>
      <c r="F570" s="8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</row>
    <row r="571" spans="1:62" ht="13">
      <c r="A571" s="1"/>
      <c r="B571" s="1"/>
      <c r="C571" s="83"/>
      <c r="D571" s="83"/>
      <c r="E571" s="83"/>
      <c r="F571" s="8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</row>
    <row r="572" spans="1:62" ht="13">
      <c r="A572" s="1"/>
      <c r="B572" s="1"/>
      <c r="C572" s="83"/>
      <c r="D572" s="83"/>
      <c r="E572" s="83"/>
      <c r="F572" s="8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</row>
    <row r="573" spans="1:62" ht="13">
      <c r="A573" s="1"/>
      <c r="B573" s="1"/>
      <c r="C573" s="83"/>
      <c r="D573" s="83"/>
      <c r="E573" s="83"/>
      <c r="F573" s="8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</row>
    <row r="574" spans="1:62" ht="13">
      <c r="A574" s="1"/>
      <c r="B574" s="1"/>
      <c r="C574" s="83"/>
      <c r="D574" s="83"/>
      <c r="E574" s="83"/>
      <c r="F574" s="8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</row>
    <row r="575" spans="1:62" ht="13">
      <c r="A575" s="1"/>
      <c r="B575" s="1"/>
      <c r="C575" s="83"/>
      <c r="D575" s="83"/>
      <c r="E575" s="83"/>
      <c r="F575" s="8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</row>
    <row r="576" spans="1:62" ht="13">
      <c r="A576" s="1"/>
      <c r="B576" s="1"/>
      <c r="C576" s="83"/>
      <c r="D576" s="83"/>
      <c r="E576" s="83"/>
      <c r="F576" s="8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</row>
    <row r="577" spans="1:62" ht="13">
      <c r="A577" s="1"/>
      <c r="B577" s="1"/>
      <c r="C577" s="83"/>
      <c r="D577" s="83"/>
      <c r="E577" s="83"/>
      <c r="F577" s="8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</row>
    <row r="578" spans="1:62" ht="13">
      <c r="A578" s="1"/>
      <c r="B578" s="1"/>
      <c r="C578" s="83"/>
      <c r="D578" s="83"/>
      <c r="E578" s="83"/>
      <c r="F578" s="8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</row>
    <row r="579" spans="1:62" ht="13">
      <c r="A579" s="1"/>
      <c r="B579" s="1"/>
      <c r="C579" s="83"/>
      <c r="D579" s="83"/>
      <c r="E579" s="83"/>
      <c r="F579" s="8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</row>
    <row r="580" spans="1:62" ht="13">
      <c r="A580" s="1"/>
      <c r="B580" s="1"/>
      <c r="C580" s="83"/>
      <c r="D580" s="83"/>
      <c r="E580" s="83"/>
      <c r="F580" s="8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</row>
    <row r="581" spans="1:62" ht="13">
      <c r="A581" s="1"/>
      <c r="B581" s="1"/>
      <c r="C581" s="83"/>
      <c r="D581" s="83"/>
      <c r="E581" s="83"/>
      <c r="F581" s="8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</row>
    <row r="582" spans="1:62" ht="13">
      <c r="A582" s="1"/>
      <c r="B582" s="1"/>
      <c r="C582" s="83"/>
      <c r="D582" s="83"/>
      <c r="E582" s="83"/>
      <c r="F582" s="8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</row>
    <row r="583" spans="1:62" ht="13">
      <c r="A583" s="1"/>
      <c r="B583" s="1"/>
      <c r="C583" s="83"/>
      <c r="D583" s="83"/>
      <c r="E583" s="83"/>
      <c r="F583" s="8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</row>
    <row r="584" spans="1:62" ht="13">
      <c r="A584" s="1"/>
      <c r="B584" s="1"/>
      <c r="C584" s="83"/>
      <c r="D584" s="83"/>
      <c r="E584" s="83"/>
      <c r="F584" s="8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</row>
    <row r="585" spans="1:62" ht="13">
      <c r="A585" s="1"/>
      <c r="B585" s="1"/>
      <c r="C585" s="83"/>
      <c r="D585" s="83"/>
      <c r="E585" s="83"/>
      <c r="F585" s="8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</row>
    <row r="586" spans="1:62" ht="13">
      <c r="A586" s="1"/>
      <c r="B586" s="1"/>
      <c r="C586" s="83"/>
      <c r="D586" s="83"/>
      <c r="E586" s="83"/>
      <c r="F586" s="8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</row>
    <row r="587" spans="1:62" ht="13">
      <c r="A587" s="1"/>
      <c r="B587" s="1"/>
      <c r="C587" s="83"/>
      <c r="D587" s="83"/>
      <c r="E587" s="83"/>
      <c r="F587" s="8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</row>
    <row r="588" spans="1:62" ht="13">
      <c r="A588" s="1"/>
      <c r="B588" s="1"/>
      <c r="C588" s="83"/>
      <c r="D588" s="83"/>
      <c r="E588" s="83"/>
      <c r="F588" s="8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</row>
    <row r="589" spans="1:62" ht="13">
      <c r="A589" s="1"/>
      <c r="B589" s="1"/>
      <c r="C589" s="83"/>
      <c r="D589" s="83"/>
      <c r="E589" s="83"/>
      <c r="F589" s="8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</row>
    <row r="590" spans="1:62" ht="13">
      <c r="A590" s="1"/>
      <c r="B590" s="1"/>
      <c r="C590" s="83"/>
      <c r="D590" s="83"/>
      <c r="E590" s="83"/>
      <c r="F590" s="8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</row>
    <row r="591" spans="1:62" ht="13">
      <c r="A591" s="1"/>
      <c r="B591" s="1"/>
      <c r="C591" s="83"/>
      <c r="D591" s="83"/>
      <c r="E591" s="83"/>
      <c r="F591" s="8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</row>
    <row r="592" spans="1:62" ht="13">
      <c r="A592" s="1"/>
      <c r="B592" s="1"/>
      <c r="C592" s="83"/>
      <c r="D592" s="83"/>
      <c r="E592" s="83"/>
      <c r="F592" s="8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</row>
    <row r="593" spans="1:62" ht="13">
      <c r="A593" s="1"/>
      <c r="B593" s="1"/>
      <c r="C593" s="83"/>
      <c r="D593" s="83"/>
      <c r="E593" s="83"/>
      <c r="F593" s="8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</row>
    <row r="594" spans="1:62" ht="13">
      <c r="A594" s="1"/>
      <c r="B594" s="1"/>
      <c r="C594" s="83"/>
      <c r="D594" s="83"/>
      <c r="E594" s="83"/>
      <c r="F594" s="8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</row>
    <row r="595" spans="1:62" ht="13">
      <c r="A595" s="1"/>
      <c r="B595" s="1"/>
      <c r="C595" s="83"/>
      <c r="D595" s="83"/>
      <c r="E595" s="83"/>
      <c r="F595" s="8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</row>
    <row r="596" spans="1:62" ht="13">
      <c r="A596" s="1"/>
      <c r="B596" s="1"/>
      <c r="C596" s="83"/>
      <c r="D596" s="83"/>
      <c r="E596" s="83"/>
      <c r="F596" s="8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</row>
    <row r="597" spans="1:62" ht="13">
      <c r="A597" s="1"/>
      <c r="B597" s="1"/>
      <c r="C597" s="83"/>
      <c r="D597" s="83"/>
      <c r="E597" s="83"/>
      <c r="F597" s="8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</row>
    <row r="598" spans="1:62" ht="13">
      <c r="A598" s="1"/>
      <c r="B598" s="1"/>
      <c r="C598" s="83"/>
      <c r="D598" s="83"/>
      <c r="E598" s="83"/>
      <c r="F598" s="8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</row>
    <row r="599" spans="1:62" ht="13">
      <c r="A599" s="1"/>
      <c r="B599" s="1"/>
      <c r="C599" s="83"/>
      <c r="D599" s="83"/>
      <c r="E599" s="83"/>
      <c r="F599" s="8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</row>
    <row r="600" spans="1:62" ht="13">
      <c r="A600" s="1"/>
      <c r="B600" s="1"/>
      <c r="C600" s="83"/>
      <c r="D600" s="83"/>
      <c r="E600" s="83"/>
      <c r="F600" s="8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</row>
    <row r="601" spans="1:62" ht="13">
      <c r="A601" s="1"/>
      <c r="B601" s="1"/>
      <c r="C601" s="83"/>
      <c r="D601" s="83"/>
      <c r="E601" s="83"/>
      <c r="F601" s="8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</row>
    <row r="602" spans="1:62" ht="13">
      <c r="A602" s="1"/>
      <c r="B602" s="1"/>
      <c r="C602" s="83"/>
      <c r="D602" s="83"/>
      <c r="E602" s="83"/>
      <c r="F602" s="8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</row>
    <row r="603" spans="1:62" ht="13">
      <c r="A603" s="1"/>
      <c r="B603" s="1"/>
      <c r="C603" s="83"/>
      <c r="D603" s="83"/>
      <c r="E603" s="83"/>
      <c r="F603" s="8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</row>
    <row r="604" spans="1:62" ht="13">
      <c r="A604" s="1"/>
      <c r="B604" s="1"/>
      <c r="C604" s="83"/>
      <c r="D604" s="83"/>
      <c r="E604" s="83"/>
      <c r="F604" s="8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</row>
    <row r="605" spans="1:62" ht="13">
      <c r="A605" s="1"/>
      <c r="B605" s="1"/>
      <c r="C605" s="83"/>
      <c r="D605" s="83"/>
      <c r="E605" s="83"/>
      <c r="F605" s="8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</row>
    <row r="606" spans="1:62" ht="13">
      <c r="A606" s="1"/>
      <c r="B606" s="1"/>
      <c r="C606" s="83"/>
      <c r="D606" s="83"/>
      <c r="E606" s="83"/>
      <c r="F606" s="8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</row>
    <row r="607" spans="1:62" ht="13">
      <c r="A607" s="1"/>
      <c r="B607" s="1"/>
      <c r="C607" s="83"/>
      <c r="D607" s="83"/>
      <c r="E607" s="83"/>
      <c r="F607" s="8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</row>
    <row r="608" spans="1:62" ht="13">
      <c r="A608" s="1"/>
      <c r="B608" s="1"/>
      <c r="C608" s="83"/>
      <c r="D608" s="83"/>
      <c r="E608" s="83"/>
      <c r="F608" s="8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</row>
    <row r="609" spans="1:62" ht="13">
      <c r="A609" s="1"/>
      <c r="B609" s="1"/>
      <c r="C609" s="83"/>
      <c r="D609" s="83"/>
      <c r="E609" s="83"/>
      <c r="F609" s="8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</row>
    <row r="610" spans="1:62" ht="13">
      <c r="A610" s="1"/>
      <c r="B610" s="1"/>
      <c r="C610" s="83"/>
      <c r="D610" s="83"/>
      <c r="E610" s="83"/>
      <c r="F610" s="8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</row>
    <row r="611" spans="1:62" ht="13">
      <c r="A611" s="1"/>
      <c r="B611" s="1"/>
      <c r="C611" s="83"/>
      <c r="D611" s="83"/>
      <c r="E611" s="83"/>
      <c r="F611" s="8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</row>
    <row r="612" spans="1:62" ht="13">
      <c r="A612" s="1"/>
      <c r="B612" s="1"/>
      <c r="C612" s="83"/>
      <c r="D612" s="83"/>
      <c r="E612" s="83"/>
      <c r="F612" s="8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</row>
    <row r="613" spans="1:62" ht="13">
      <c r="A613" s="1"/>
      <c r="B613" s="1"/>
      <c r="C613" s="83"/>
      <c r="D613" s="83"/>
      <c r="E613" s="83"/>
      <c r="F613" s="8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</row>
    <row r="614" spans="1:62" ht="13">
      <c r="A614" s="1"/>
      <c r="B614" s="1"/>
      <c r="C614" s="83"/>
      <c r="D614" s="83"/>
      <c r="E614" s="83"/>
      <c r="F614" s="8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</row>
    <row r="615" spans="1:62" ht="13">
      <c r="A615" s="1"/>
      <c r="B615" s="1"/>
      <c r="C615" s="83"/>
      <c r="D615" s="83"/>
      <c r="E615" s="83"/>
      <c r="F615" s="8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</row>
    <row r="616" spans="1:62" ht="13">
      <c r="A616" s="1"/>
      <c r="B616" s="1"/>
      <c r="C616" s="83"/>
      <c r="D616" s="83"/>
      <c r="E616" s="83"/>
      <c r="F616" s="8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</row>
    <row r="617" spans="1:62" ht="13">
      <c r="A617" s="1"/>
      <c r="B617" s="1"/>
      <c r="C617" s="83"/>
      <c r="D617" s="83"/>
      <c r="E617" s="83"/>
      <c r="F617" s="8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</row>
    <row r="618" spans="1:62" ht="13">
      <c r="A618" s="1"/>
      <c r="B618" s="1"/>
      <c r="C618" s="83"/>
      <c r="D618" s="83"/>
      <c r="E618" s="83"/>
      <c r="F618" s="8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</row>
    <row r="619" spans="1:62" ht="13">
      <c r="A619" s="1"/>
      <c r="B619" s="1"/>
      <c r="C619" s="83"/>
      <c r="D619" s="83"/>
      <c r="E619" s="83"/>
      <c r="F619" s="8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</row>
    <row r="620" spans="1:62" ht="13">
      <c r="A620" s="1"/>
      <c r="B620" s="1"/>
      <c r="C620" s="83"/>
      <c r="D620" s="83"/>
      <c r="E620" s="83"/>
      <c r="F620" s="8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</row>
    <row r="621" spans="1:62" ht="13">
      <c r="A621" s="1"/>
      <c r="B621" s="1"/>
      <c r="C621" s="83"/>
      <c r="D621" s="83"/>
      <c r="E621" s="83"/>
      <c r="F621" s="8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</row>
    <row r="622" spans="1:62" ht="13">
      <c r="A622" s="1"/>
      <c r="B622" s="1"/>
      <c r="C622" s="83"/>
      <c r="D622" s="83"/>
      <c r="E622" s="83"/>
      <c r="F622" s="8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</row>
    <row r="623" spans="1:62" ht="13">
      <c r="A623" s="1"/>
      <c r="B623" s="1"/>
      <c r="C623" s="83"/>
      <c r="D623" s="83"/>
      <c r="E623" s="83"/>
      <c r="F623" s="8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</row>
    <row r="624" spans="1:62" ht="13">
      <c r="A624" s="1"/>
      <c r="B624" s="1"/>
      <c r="C624" s="83"/>
      <c r="D624" s="83"/>
      <c r="E624" s="83"/>
      <c r="F624" s="8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</row>
    <row r="625" spans="1:62" ht="13">
      <c r="A625" s="1"/>
      <c r="B625" s="1"/>
      <c r="C625" s="83"/>
      <c r="D625" s="83"/>
      <c r="E625" s="83"/>
      <c r="F625" s="8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</row>
    <row r="626" spans="1:62" ht="13">
      <c r="A626" s="1"/>
      <c r="B626" s="1"/>
      <c r="C626" s="83"/>
      <c r="D626" s="83"/>
      <c r="E626" s="83"/>
      <c r="F626" s="8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</row>
    <row r="627" spans="1:62" ht="13">
      <c r="A627" s="1"/>
      <c r="B627" s="1"/>
      <c r="C627" s="83"/>
      <c r="D627" s="83"/>
      <c r="E627" s="83"/>
      <c r="F627" s="8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</row>
    <row r="628" spans="1:62" ht="13">
      <c r="A628" s="1"/>
      <c r="B628" s="1"/>
      <c r="C628" s="83"/>
      <c r="D628" s="83"/>
      <c r="E628" s="83"/>
      <c r="F628" s="8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</row>
    <row r="629" spans="1:62" ht="13">
      <c r="A629" s="1"/>
      <c r="B629" s="1"/>
      <c r="C629" s="83"/>
      <c r="D629" s="83"/>
      <c r="E629" s="83"/>
      <c r="F629" s="8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</row>
    <row r="630" spans="1:62" ht="13">
      <c r="A630" s="1"/>
      <c r="B630" s="1"/>
      <c r="C630" s="83"/>
      <c r="D630" s="83"/>
      <c r="E630" s="83"/>
      <c r="F630" s="8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</row>
    <row r="631" spans="1:62" ht="13">
      <c r="A631" s="1"/>
      <c r="B631" s="1"/>
      <c r="C631" s="83"/>
      <c r="D631" s="83"/>
      <c r="E631" s="83"/>
      <c r="F631" s="8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</row>
    <row r="632" spans="1:62" ht="13">
      <c r="A632" s="1"/>
      <c r="B632" s="1"/>
      <c r="C632" s="83"/>
      <c r="D632" s="83"/>
      <c r="E632" s="83"/>
      <c r="F632" s="8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</row>
    <row r="633" spans="1:62" ht="13">
      <c r="A633" s="1"/>
      <c r="B633" s="1"/>
      <c r="C633" s="83"/>
      <c r="D633" s="83"/>
      <c r="E633" s="83"/>
      <c r="F633" s="8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</row>
    <row r="634" spans="1:62" ht="13">
      <c r="A634" s="1"/>
      <c r="B634" s="1"/>
      <c r="C634" s="83"/>
      <c r="D634" s="83"/>
      <c r="E634" s="83"/>
      <c r="F634" s="8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</row>
    <row r="635" spans="1:62" ht="13">
      <c r="A635" s="1"/>
      <c r="B635" s="1"/>
      <c r="C635" s="83"/>
      <c r="D635" s="83"/>
      <c r="E635" s="83"/>
      <c r="F635" s="8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</row>
    <row r="636" spans="1:62" ht="13">
      <c r="A636" s="1"/>
      <c r="B636" s="1"/>
      <c r="C636" s="83"/>
      <c r="D636" s="83"/>
      <c r="E636" s="83"/>
      <c r="F636" s="8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</row>
    <row r="637" spans="1:62" ht="13">
      <c r="A637" s="1"/>
      <c r="B637" s="1"/>
      <c r="C637" s="83"/>
      <c r="D637" s="83"/>
      <c r="E637" s="83"/>
      <c r="F637" s="8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</row>
    <row r="638" spans="1:62" ht="13">
      <c r="A638" s="1"/>
      <c r="B638" s="1"/>
      <c r="C638" s="83"/>
      <c r="D638" s="83"/>
      <c r="E638" s="83"/>
      <c r="F638" s="8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</row>
    <row r="639" spans="1:62" ht="13">
      <c r="A639" s="1"/>
      <c r="B639" s="1"/>
      <c r="C639" s="83"/>
      <c r="D639" s="83"/>
      <c r="E639" s="83"/>
      <c r="F639" s="8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</row>
    <row r="640" spans="1:62" ht="13">
      <c r="A640" s="1"/>
      <c r="B640" s="1"/>
      <c r="C640" s="83"/>
      <c r="D640" s="83"/>
      <c r="E640" s="83"/>
      <c r="F640" s="8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</row>
    <row r="641" spans="1:62" ht="13">
      <c r="A641" s="1"/>
      <c r="B641" s="1"/>
      <c r="C641" s="83"/>
      <c r="D641" s="83"/>
      <c r="E641" s="83"/>
      <c r="F641" s="8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</row>
    <row r="642" spans="1:62" ht="13">
      <c r="A642" s="1"/>
      <c r="B642" s="1"/>
      <c r="C642" s="83"/>
      <c r="D642" s="83"/>
      <c r="E642" s="83"/>
      <c r="F642" s="8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</row>
    <row r="643" spans="1:62" ht="13">
      <c r="A643" s="1"/>
      <c r="B643" s="1"/>
      <c r="C643" s="83"/>
      <c r="D643" s="83"/>
      <c r="E643" s="83"/>
      <c r="F643" s="8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</row>
    <row r="644" spans="1:62" ht="13">
      <c r="A644" s="1"/>
      <c r="B644" s="1"/>
      <c r="C644" s="83"/>
      <c r="D644" s="83"/>
      <c r="E644" s="83"/>
      <c r="F644" s="8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</row>
    <row r="645" spans="1:62" ht="13">
      <c r="A645" s="1"/>
      <c r="B645" s="1"/>
      <c r="C645" s="83"/>
      <c r="D645" s="83"/>
      <c r="E645" s="83"/>
      <c r="F645" s="8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</row>
    <row r="646" spans="1:62" ht="13">
      <c r="A646" s="1"/>
      <c r="B646" s="1"/>
      <c r="C646" s="83"/>
      <c r="D646" s="83"/>
      <c r="E646" s="83"/>
      <c r="F646" s="8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</row>
    <row r="647" spans="1:62" ht="13">
      <c r="A647" s="1"/>
      <c r="B647" s="1"/>
      <c r="C647" s="83"/>
      <c r="D647" s="83"/>
      <c r="E647" s="83"/>
      <c r="F647" s="8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</row>
    <row r="648" spans="1:62" ht="13">
      <c r="A648" s="1"/>
      <c r="B648" s="1"/>
      <c r="C648" s="83"/>
      <c r="D648" s="83"/>
      <c r="E648" s="83"/>
      <c r="F648" s="8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</row>
    <row r="649" spans="1:62" ht="13">
      <c r="A649" s="1"/>
      <c r="B649" s="1"/>
      <c r="C649" s="83"/>
      <c r="D649" s="83"/>
      <c r="E649" s="83"/>
      <c r="F649" s="8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</row>
    <row r="650" spans="1:62" ht="13">
      <c r="A650" s="1"/>
      <c r="B650" s="1"/>
      <c r="C650" s="83"/>
      <c r="D650" s="83"/>
      <c r="E650" s="83"/>
      <c r="F650" s="8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</row>
    <row r="651" spans="1:62" ht="13">
      <c r="A651" s="1"/>
      <c r="B651" s="1"/>
      <c r="C651" s="83"/>
      <c r="D651" s="83"/>
      <c r="E651" s="83"/>
      <c r="F651" s="8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</row>
    <row r="652" spans="1:62" ht="13">
      <c r="A652" s="1"/>
      <c r="B652" s="1"/>
      <c r="C652" s="83"/>
      <c r="D652" s="83"/>
      <c r="E652" s="83"/>
      <c r="F652" s="8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</row>
    <row r="653" spans="1:62" ht="13">
      <c r="A653" s="1"/>
      <c r="B653" s="1"/>
      <c r="C653" s="83"/>
      <c r="D653" s="83"/>
      <c r="E653" s="83"/>
      <c r="F653" s="8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</row>
    <row r="654" spans="1:62" ht="13">
      <c r="A654" s="1"/>
      <c r="B654" s="1"/>
      <c r="C654" s="83"/>
      <c r="D654" s="83"/>
      <c r="E654" s="83"/>
      <c r="F654" s="8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</row>
    <row r="655" spans="1:62" ht="13">
      <c r="A655" s="1"/>
      <c r="B655" s="1"/>
      <c r="C655" s="83"/>
      <c r="D655" s="83"/>
      <c r="E655" s="83"/>
      <c r="F655" s="8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</row>
    <row r="656" spans="1:62" ht="13">
      <c r="A656" s="1"/>
      <c r="B656" s="1"/>
      <c r="C656" s="83"/>
      <c r="D656" s="83"/>
      <c r="E656" s="83"/>
      <c r="F656" s="8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</row>
    <row r="657" spans="1:62" ht="13">
      <c r="A657" s="1"/>
      <c r="B657" s="1"/>
      <c r="C657" s="83"/>
      <c r="D657" s="83"/>
      <c r="E657" s="83"/>
      <c r="F657" s="8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</row>
    <row r="658" spans="1:62" ht="13">
      <c r="A658" s="1"/>
      <c r="B658" s="1"/>
      <c r="C658" s="83"/>
      <c r="D658" s="83"/>
      <c r="E658" s="83"/>
      <c r="F658" s="8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</row>
    <row r="659" spans="1:62" ht="13">
      <c r="A659" s="1"/>
      <c r="B659" s="1"/>
      <c r="C659" s="83"/>
      <c r="D659" s="83"/>
      <c r="E659" s="83"/>
      <c r="F659" s="8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</row>
    <row r="660" spans="1:62" ht="13">
      <c r="A660" s="1"/>
      <c r="B660" s="1"/>
      <c r="C660" s="83"/>
      <c r="D660" s="83"/>
      <c r="E660" s="83"/>
      <c r="F660" s="8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</row>
    <row r="661" spans="1:62" ht="13">
      <c r="A661" s="1"/>
      <c r="B661" s="1"/>
      <c r="C661" s="83"/>
      <c r="D661" s="83"/>
      <c r="E661" s="83"/>
      <c r="F661" s="8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</row>
    <row r="662" spans="1:62" ht="13">
      <c r="A662" s="1"/>
      <c r="B662" s="1"/>
      <c r="C662" s="83"/>
      <c r="D662" s="83"/>
      <c r="E662" s="83"/>
      <c r="F662" s="8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</row>
    <row r="663" spans="1:62" ht="13">
      <c r="A663" s="1"/>
      <c r="B663" s="1"/>
      <c r="C663" s="83"/>
      <c r="D663" s="83"/>
      <c r="E663" s="83"/>
      <c r="F663" s="8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</row>
    <row r="664" spans="1:62" ht="13">
      <c r="A664" s="1"/>
      <c r="B664" s="1"/>
      <c r="C664" s="83"/>
      <c r="D664" s="83"/>
      <c r="E664" s="83"/>
      <c r="F664" s="8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</row>
    <row r="665" spans="1:62" ht="13">
      <c r="A665" s="1"/>
      <c r="B665" s="1"/>
      <c r="C665" s="83"/>
      <c r="D665" s="83"/>
      <c r="E665" s="83"/>
      <c r="F665" s="8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</row>
    <row r="666" spans="1:62" ht="13">
      <c r="A666" s="1"/>
      <c r="B666" s="1"/>
      <c r="C666" s="83"/>
      <c r="D666" s="83"/>
      <c r="E666" s="83"/>
      <c r="F666" s="8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</row>
    <row r="667" spans="1:62" ht="13">
      <c r="A667" s="1"/>
      <c r="B667" s="1"/>
      <c r="C667" s="83"/>
      <c r="D667" s="83"/>
      <c r="E667" s="83"/>
      <c r="F667" s="8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</row>
    <row r="668" spans="1:62" ht="13">
      <c r="A668" s="1"/>
      <c r="B668" s="1"/>
      <c r="C668" s="83"/>
      <c r="D668" s="83"/>
      <c r="E668" s="83"/>
      <c r="F668" s="8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</row>
    <row r="669" spans="1:62" ht="13">
      <c r="A669" s="1"/>
      <c r="B669" s="1"/>
      <c r="C669" s="83"/>
      <c r="D669" s="83"/>
      <c r="E669" s="83"/>
      <c r="F669" s="8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</row>
    <row r="670" spans="1:62" ht="13">
      <c r="A670" s="1"/>
      <c r="B670" s="1"/>
      <c r="C670" s="83"/>
      <c r="D670" s="83"/>
      <c r="E670" s="83"/>
      <c r="F670" s="8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</row>
    <row r="671" spans="1:62" ht="13">
      <c r="A671" s="1"/>
      <c r="B671" s="1"/>
      <c r="C671" s="83"/>
      <c r="D671" s="83"/>
      <c r="E671" s="83"/>
      <c r="F671" s="8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</row>
    <row r="672" spans="1:62" ht="13">
      <c r="A672" s="1"/>
      <c r="B672" s="1"/>
      <c r="C672" s="83"/>
      <c r="D672" s="83"/>
      <c r="E672" s="83"/>
      <c r="F672" s="8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</row>
    <row r="673" spans="1:62" ht="13">
      <c r="A673" s="1"/>
      <c r="B673" s="1"/>
      <c r="C673" s="83"/>
      <c r="D673" s="83"/>
      <c r="E673" s="83"/>
      <c r="F673" s="8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</row>
    <row r="674" spans="1:62" ht="13">
      <c r="A674" s="1"/>
      <c r="B674" s="1"/>
      <c r="C674" s="83"/>
      <c r="D674" s="83"/>
      <c r="E674" s="83"/>
      <c r="F674" s="8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</row>
    <row r="675" spans="1:62" ht="13">
      <c r="A675" s="1"/>
      <c r="B675" s="1"/>
      <c r="C675" s="83"/>
      <c r="D675" s="83"/>
      <c r="E675" s="83"/>
      <c r="F675" s="8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</row>
    <row r="676" spans="1:62" ht="13">
      <c r="A676" s="1"/>
      <c r="B676" s="1"/>
      <c r="C676" s="83"/>
      <c r="D676" s="83"/>
      <c r="E676" s="83"/>
      <c r="F676" s="8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</row>
    <row r="677" spans="1:62" ht="13">
      <c r="A677" s="1"/>
      <c r="B677" s="1"/>
      <c r="C677" s="83"/>
      <c r="D677" s="83"/>
      <c r="E677" s="83"/>
      <c r="F677" s="8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</row>
    <row r="678" spans="1:62" ht="13">
      <c r="A678" s="1"/>
      <c r="B678" s="1"/>
      <c r="C678" s="83"/>
      <c r="D678" s="83"/>
      <c r="E678" s="83"/>
      <c r="F678" s="8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</row>
    <row r="679" spans="1:62" ht="13">
      <c r="A679" s="1"/>
      <c r="B679" s="1"/>
      <c r="C679" s="83"/>
      <c r="D679" s="83"/>
      <c r="E679" s="83"/>
      <c r="F679" s="8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</row>
    <row r="680" spans="1:62" ht="13">
      <c r="A680" s="1"/>
      <c r="B680" s="1"/>
      <c r="C680" s="83"/>
      <c r="D680" s="83"/>
      <c r="E680" s="83"/>
      <c r="F680" s="8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</row>
    <row r="681" spans="1:62" ht="13">
      <c r="A681" s="1"/>
      <c r="B681" s="1"/>
      <c r="C681" s="83"/>
      <c r="D681" s="83"/>
      <c r="E681" s="83"/>
      <c r="F681" s="8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</row>
    <row r="682" spans="1:62" ht="13">
      <c r="A682" s="1"/>
      <c r="B682" s="1"/>
      <c r="C682" s="83"/>
      <c r="D682" s="83"/>
      <c r="E682" s="83"/>
      <c r="F682" s="8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</row>
    <row r="683" spans="1:62" ht="13">
      <c r="A683" s="1"/>
      <c r="B683" s="1"/>
      <c r="C683" s="83"/>
      <c r="D683" s="83"/>
      <c r="E683" s="83"/>
      <c r="F683" s="8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</row>
    <row r="684" spans="1:62" ht="13">
      <c r="A684" s="1"/>
      <c r="B684" s="1"/>
      <c r="C684" s="83"/>
      <c r="D684" s="83"/>
      <c r="E684" s="83"/>
      <c r="F684" s="8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</row>
    <row r="685" spans="1:62" ht="13">
      <c r="A685" s="1"/>
      <c r="B685" s="1"/>
      <c r="C685" s="83"/>
      <c r="D685" s="83"/>
      <c r="E685" s="83"/>
      <c r="F685" s="8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</row>
    <row r="686" spans="1:62" ht="13">
      <c r="A686" s="1"/>
      <c r="B686" s="1"/>
      <c r="C686" s="83"/>
      <c r="D686" s="83"/>
      <c r="E686" s="83"/>
      <c r="F686" s="8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</row>
    <row r="687" spans="1:62" ht="13">
      <c r="A687" s="1"/>
      <c r="B687" s="1"/>
      <c r="C687" s="83"/>
      <c r="D687" s="83"/>
      <c r="E687" s="83"/>
      <c r="F687" s="8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</row>
    <row r="688" spans="1:62" ht="13">
      <c r="A688" s="1"/>
      <c r="B688" s="1"/>
      <c r="C688" s="83"/>
      <c r="D688" s="83"/>
      <c r="E688" s="83"/>
      <c r="F688" s="8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</row>
    <row r="689" spans="1:62" ht="13">
      <c r="A689" s="1"/>
      <c r="B689" s="1"/>
      <c r="C689" s="83"/>
      <c r="D689" s="83"/>
      <c r="E689" s="83"/>
      <c r="F689" s="8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</row>
    <row r="690" spans="1:62" ht="13">
      <c r="A690" s="1"/>
      <c r="B690" s="1"/>
      <c r="C690" s="83"/>
      <c r="D690" s="83"/>
      <c r="E690" s="83"/>
      <c r="F690" s="8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</row>
    <row r="691" spans="1:62" ht="13">
      <c r="A691" s="1"/>
      <c r="B691" s="1"/>
      <c r="C691" s="83"/>
      <c r="D691" s="83"/>
      <c r="E691" s="83"/>
      <c r="F691" s="8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</row>
    <row r="692" spans="1:62" ht="13">
      <c r="A692" s="1"/>
      <c r="B692" s="1"/>
      <c r="C692" s="83"/>
      <c r="D692" s="83"/>
      <c r="E692" s="83"/>
      <c r="F692" s="8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</row>
    <row r="693" spans="1:62" ht="13">
      <c r="A693" s="1"/>
      <c r="B693" s="1"/>
      <c r="C693" s="83"/>
      <c r="D693" s="83"/>
      <c r="E693" s="83"/>
      <c r="F693" s="8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</row>
    <row r="694" spans="1:62" ht="13">
      <c r="A694" s="1"/>
      <c r="B694" s="1"/>
      <c r="C694" s="83"/>
      <c r="D694" s="83"/>
      <c r="E694" s="83"/>
      <c r="F694" s="8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</row>
    <row r="695" spans="1:62" ht="13">
      <c r="A695" s="1"/>
      <c r="B695" s="1"/>
      <c r="C695" s="83"/>
      <c r="D695" s="83"/>
      <c r="E695" s="83"/>
      <c r="F695" s="8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</row>
    <row r="696" spans="1:62" ht="13">
      <c r="A696" s="1"/>
      <c r="B696" s="1"/>
      <c r="C696" s="83"/>
      <c r="D696" s="83"/>
      <c r="E696" s="83"/>
      <c r="F696" s="8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</row>
    <row r="697" spans="1:62" ht="13">
      <c r="A697" s="1"/>
      <c r="B697" s="1"/>
      <c r="C697" s="83"/>
      <c r="D697" s="83"/>
      <c r="E697" s="83"/>
      <c r="F697" s="8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</row>
    <row r="698" spans="1:62" ht="13">
      <c r="A698" s="1"/>
      <c r="B698" s="1"/>
      <c r="C698" s="83"/>
      <c r="D698" s="83"/>
      <c r="E698" s="83"/>
      <c r="F698" s="8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</row>
    <row r="699" spans="1:62" ht="13">
      <c r="A699" s="1"/>
      <c r="B699" s="1"/>
      <c r="C699" s="83"/>
      <c r="D699" s="83"/>
      <c r="E699" s="83"/>
      <c r="F699" s="8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</row>
    <row r="700" spans="1:62" ht="13">
      <c r="A700" s="1"/>
      <c r="B700" s="1"/>
      <c r="C700" s="83"/>
      <c r="D700" s="83"/>
      <c r="E700" s="83"/>
      <c r="F700" s="8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</row>
    <row r="701" spans="1:62" ht="13">
      <c r="A701" s="1"/>
      <c r="B701" s="1"/>
      <c r="C701" s="83"/>
      <c r="D701" s="83"/>
      <c r="E701" s="83"/>
      <c r="F701" s="8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</row>
    <row r="702" spans="1:62" ht="13">
      <c r="A702" s="1"/>
      <c r="B702" s="1"/>
      <c r="C702" s="83"/>
      <c r="D702" s="83"/>
      <c r="E702" s="83"/>
      <c r="F702" s="8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</row>
    <row r="703" spans="1:62" ht="13">
      <c r="A703" s="1"/>
      <c r="B703" s="1"/>
      <c r="C703" s="83"/>
      <c r="D703" s="83"/>
      <c r="E703" s="83"/>
      <c r="F703" s="8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</row>
    <row r="704" spans="1:62" ht="13">
      <c r="A704" s="1"/>
      <c r="B704" s="1"/>
      <c r="C704" s="83"/>
      <c r="D704" s="83"/>
      <c r="E704" s="83"/>
      <c r="F704" s="8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</row>
    <row r="705" spans="1:62" ht="13">
      <c r="A705" s="1"/>
      <c r="B705" s="1"/>
      <c r="C705" s="83"/>
      <c r="D705" s="83"/>
      <c r="E705" s="83"/>
      <c r="F705" s="8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</row>
    <row r="706" spans="1:62" ht="13">
      <c r="A706" s="1"/>
      <c r="B706" s="1"/>
      <c r="C706" s="83"/>
      <c r="D706" s="83"/>
      <c r="E706" s="83"/>
      <c r="F706" s="8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</row>
    <row r="707" spans="1:62" ht="13">
      <c r="A707" s="1"/>
      <c r="B707" s="1"/>
      <c r="C707" s="83"/>
      <c r="D707" s="83"/>
      <c r="E707" s="83"/>
      <c r="F707" s="8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</row>
    <row r="708" spans="1:62" ht="13">
      <c r="A708" s="1"/>
      <c r="B708" s="1"/>
      <c r="C708" s="83"/>
      <c r="D708" s="83"/>
      <c r="E708" s="83"/>
      <c r="F708" s="8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</row>
    <row r="709" spans="1:62" ht="13">
      <c r="A709" s="1"/>
      <c r="B709" s="1"/>
      <c r="C709" s="83"/>
      <c r="D709" s="83"/>
      <c r="E709" s="83"/>
      <c r="F709" s="8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</row>
    <row r="710" spans="1:62" ht="13">
      <c r="A710" s="1"/>
      <c r="B710" s="1"/>
      <c r="C710" s="83"/>
      <c r="D710" s="83"/>
      <c r="E710" s="83"/>
      <c r="F710" s="8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</row>
    <row r="711" spans="1:62" ht="13">
      <c r="A711" s="1"/>
      <c r="B711" s="1"/>
      <c r="C711" s="83"/>
      <c r="D711" s="83"/>
      <c r="E711" s="83"/>
      <c r="F711" s="8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</row>
    <row r="712" spans="1:62" ht="13">
      <c r="A712" s="1"/>
      <c r="B712" s="1"/>
      <c r="C712" s="83"/>
      <c r="D712" s="83"/>
      <c r="E712" s="83"/>
      <c r="F712" s="8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</row>
    <row r="713" spans="1:62" ht="13">
      <c r="A713" s="1"/>
      <c r="B713" s="1"/>
      <c r="C713" s="83"/>
      <c r="D713" s="83"/>
      <c r="E713" s="83"/>
      <c r="F713" s="8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</row>
    <row r="714" spans="1:62" ht="13">
      <c r="A714" s="1"/>
      <c r="B714" s="1"/>
      <c r="C714" s="83"/>
      <c r="D714" s="83"/>
      <c r="E714" s="83"/>
      <c r="F714" s="8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</row>
    <row r="715" spans="1:62" ht="13">
      <c r="A715" s="1"/>
      <c r="B715" s="1"/>
      <c r="C715" s="83"/>
      <c r="D715" s="83"/>
      <c r="E715" s="83"/>
      <c r="F715" s="8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</row>
    <row r="716" spans="1:62" ht="13">
      <c r="A716" s="1"/>
      <c r="B716" s="1"/>
      <c r="C716" s="83"/>
      <c r="D716" s="83"/>
      <c r="E716" s="83"/>
      <c r="F716" s="8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</row>
    <row r="717" spans="1:62" ht="13">
      <c r="A717" s="1"/>
      <c r="B717" s="1"/>
      <c r="C717" s="83"/>
      <c r="D717" s="83"/>
      <c r="E717" s="83"/>
      <c r="F717" s="8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</row>
    <row r="718" spans="1:62" ht="13">
      <c r="A718" s="1"/>
      <c r="B718" s="1"/>
      <c r="C718" s="83"/>
      <c r="D718" s="83"/>
      <c r="E718" s="83"/>
      <c r="F718" s="8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</row>
    <row r="719" spans="1:62" ht="13">
      <c r="A719" s="1"/>
      <c r="B719" s="1"/>
      <c r="C719" s="83"/>
      <c r="D719" s="83"/>
      <c r="E719" s="83"/>
      <c r="F719" s="8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</row>
    <row r="720" spans="1:62" ht="13">
      <c r="A720" s="1"/>
      <c r="B720" s="1"/>
      <c r="C720" s="83"/>
      <c r="D720" s="83"/>
      <c r="E720" s="83"/>
      <c r="F720" s="8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</row>
    <row r="721" spans="1:62" ht="13">
      <c r="A721" s="1"/>
      <c r="B721" s="1"/>
      <c r="C721" s="83"/>
      <c r="D721" s="83"/>
      <c r="E721" s="83"/>
      <c r="F721" s="8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</row>
    <row r="722" spans="1:62" ht="13">
      <c r="A722" s="1"/>
      <c r="B722" s="1"/>
      <c r="C722" s="83"/>
      <c r="D722" s="83"/>
      <c r="E722" s="83"/>
      <c r="F722" s="8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</row>
    <row r="723" spans="1:62" ht="13">
      <c r="A723" s="1"/>
      <c r="B723" s="1"/>
      <c r="C723" s="83"/>
      <c r="D723" s="83"/>
      <c r="E723" s="83"/>
      <c r="F723" s="8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</row>
    <row r="724" spans="1:62" ht="13">
      <c r="A724" s="1"/>
      <c r="B724" s="1"/>
      <c r="C724" s="83"/>
      <c r="D724" s="83"/>
      <c r="E724" s="83"/>
      <c r="F724" s="8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</row>
    <row r="725" spans="1:62" ht="13">
      <c r="A725" s="1"/>
      <c r="B725" s="1"/>
      <c r="C725" s="83"/>
      <c r="D725" s="83"/>
      <c r="E725" s="83"/>
      <c r="F725" s="8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</row>
    <row r="726" spans="1:62" ht="13">
      <c r="A726" s="1"/>
      <c r="B726" s="1"/>
      <c r="C726" s="83"/>
      <c r="D726" s="83"/>
      <c r="E726" s="83"/>
      <c r="F726" s="8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</row>
    <row r="727" spans="1:62" ht="13">
      <c r="A727" s="1"/>
      <c r="B727" s="1"/>
      <c r="C727" s="83"/>
      <c r="D727" s="83"/>
      <c r="E727" s="83"/>
      <c r="F727" s="8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</row>
    <row r="728" spans="1:62" ht="13">
      <c r="A728" s="1"/>
      <c r="B728" s="1"/>
      <c r="C728" s="83"/>
      <c r="D728" s="83"/>
      <c r="E728" s="83"/>
      <c r="F728" s="8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</row>
    <row r="729" spans="1:62" ht="13">
      <c r="A729" s="1"/>
      <c r="B729" s="1"/>
      <c r="C729" s="83"/>
      <c r="D729" s="83"/>
      <c r="E729" s="83"/>
      <c r="F729" s="8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</row>
    <row r="730" spans="1:62" ht="13">
      <c r="A730" s="1"/>
      <c r="B730" s="1"/>
      <c r="C730" s="83"/>
      <c r="D730" s="83"/>
      <c r="E730" s="83"/>
      <c r="F730" s="8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</row>
    <row r="731" spans="1:62" ht="13">
      <c r="A731" s="1"/>
      <c r="B731" s="1"/>
      <c r="C731" s="83"/>
      <c r="D731" s="83"/>
      <c r="E731" s="83"/>
      <c r="F731" s="8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</row>
    <row r="732" spans="1:62" ht="13">
      <c r="A732" s="1"/>
      <c r="B732" s="1"/>
      <c r="C732" s="83"/>
      <c r="D732" s="83"/>
      <c r="E732" s="83"/>
      <c r="F732" s="8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</row>
    <row r="733" spans="1:62" ht="13">
      <c r="A733" s="1"/>
      <c r="B733" s="1"/>
      <c r="C733" s="83"/>
      <c r="D733" s="83"/>
      <c r="E733" s="83"/>
      <c r="F733" s="8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</row>
    <row r="734" spans="1:62" ht="13">
      <c r="A734" s="1"/>
      <c r="B734" s="1"/>
      <c r="C734" s="83"/>
      <c r="D734" s="83"/>
      <c r="E734" s="83"/>
      <c r="F734" s="8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</row>
    <row r="735" spans="1:62" ht="13">
      <c r="A735" s="1"/>
      <c r="B735" s="1"/>
      <c r="C735" s="83"/>
      <c r="D735" s="83"/>
      <c r="E735" s="83"/>
      <c r="F735" s="8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</row>
    <row r="736" spans="1:62" ht="13">
      <c r="A736" s="1"/>
      <c r="B736" s="1"/>
      <c r="C736" s="83"/>
      <c r="D736" s="83"/>
      <c r="E736" s="83"/>
      <c r="F736" s="8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</row>
    <row r="737" spans="1:62" ht="13">
      <c r="A737" s="1"/>
      <c r="B737" s="1"/>
      <c r="C737" s="83"/>
      <c r="D737" s="83"/>
      <c r="E737" s="83"/>
      <c r="F737" s="8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</row>
    <row r="738" spans="1:62" ht="13">
      <c r="A738" s="1"/>
      <c r="B738" s="1"/>
      <c r="C738" s="83"/>
      <c r="D738" s="83"/>
      <c r="E738" s="83"/>
      <c r="F738" s="8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</row>
    <row r="739" spans="1:62" ht="13">
      <c r="A739" s="1"/>
      <c r="B739" s="1"/>
      <c r="C739" s="83"/>
      <c r="D739" s="83"/>
      <c r="E739" s="83"/>
      <c r="F739" s="8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</row>
    <row r="740" spans="1:62" ht="13">
      <c r="A740" s="1"/>
      <c r="B740" s="1"/>
      <c r="C740" s="83"/>
      <c r="D740" s="83"/>
      <c r="E740" s="83"/>
      <c r="F740" s="8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</row>
    <row r="741" spans="1:62" ht="13">
      <c r="A741" s="1"/>
      <c r="B741" s="1"/>
      <c r="C741" s="83"/>
      <c r="D741" s="83"/>
      <c r="E741" s="83"/>
      <c r="F741" s="8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</row>
    <row r="742" spans="1:62" ht="13">
      <c r="A742" s="1"/>
      <c r="B742" s="1"/>
      <c r="C742" s="83"/>
      <c r="D742" s="83"/>
      <c r="E742" s="83"/>
      <c r="F742" s="8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</row>
    <row r="743" spans="1:62" ht="13">
      <c r="A743" s="1"/>
      <c r="B743" s="1"/>
      <c r="C743" s="83"/>
      <c r="D743" s="83"/>
      <c r="E743" s="83"/>
      <c r="F743" s="8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</row>
    <row r="744" spans="1:62" ht="13">
      <c r="A744" s="1"/>
      <c r="B744" s="1"/>
      <c r="C744" s="83"/>
      <c r="D744" s="83"/>
      <c r="E744" s="83"/>
      <c r="F744" s="8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</row>
    <row r="745" spans="1:62" ht="13">
      <c r="A745" s="1"/>
      <c r="B745" s="1"/>
      <c r="C745" s="83"/>
      <c r="D745" s="83"/>
      <c r="E745" s="83"/>
      <c r="F745" s="8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</row>
    <row r="746" spans="1:62" ht="13">
      <c r="A746" s="1"/>
      <c r="B746" s="1"/>
      <c r="C746" s="83"/>
      <c r="D746" s="83"/>
      <c r="E746" s="83"/>
      <c r="F746" s="8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</row>
    <row r="747" spans="1:62" ht="13">
      <c r="A747" s="1"/>
      <c r="B747" s="1"/>
      <c r="C747" s="83"/>
      <c r="D747" s="83"/>
      <c r="E747" s="83"/>
      <c r="F747" s="8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</row>
    <row r="748" spans="1:62" ht="13">
      <c r="A748" s="1"/>
      <c r="B748" s="1"/>
      <c r="C748" s="83"/>
      <c r="D748" s="83"/>
      <c r="E748" s="83"/>
      <c r="F748" s="8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</row>
    <row r="749" spans="1:62" ht="13">
      <c r="A749" s="1"/>
      <c r="B749" s="1"/>
      <c r="C749" s="83"/>
      <c r="D749" s="83"/>
      <c r="E749" s="83"/>
      <c r="F749" s="8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</row>
    <row r="750" spans="1:62" ht="13">
      <c r="A750" s="1"/>
      <c r="B750" s="1"/>
      <c r="C750" s="83"/>
      <c r="D750" s="83"/>
      <c r="E750" s="83"/>
      <c r="F750" s="8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</row>
    <row r="751" spans="1:62" ht="13">
      <c r="A751" s="1"/>
      <c r="B751" s="1"/>
      <c r="C751" s="83"/>
      <c r="D751" s="83"/>
      <c r="E751" s="83"/>
      <c r="F751" s="8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</row>
    <row r="752" spans="1:62" ht="13">
      <c r="A752" s="1"/>
      <c r="B752" s="1"/>
      <c r="C752" s="83"/>
      <c r="D752" s="83"/>
      <c r="E752" s="83"/>
      <c r="F752" s="8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</row>
    <row r="753" spans="1:62" ht="13">
      <c r="A753" s="1"/>
      <c r="B753" s="1"/>
      <c r="C753" s="83"/>
      <c r="D753" s="83"/>
      <c r="E753" s="83"/>
      <c r="F753" s="8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</row>
    <row r="754" spans="1:62" ht="13">
      <c r="A754" s="1"/>
      <c r="B754" s="1"/>
      <c r="C754" s="83"/>
      <c r="D754" s="83"/>
      <c r="E754" s="83"/>
      <c r="F754" s="8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</row>
    <row r="755" spans="1:62" ht="13">
      <c r="A755" s="1"/>
      <c r="B755" s="1"/>
      <c r="C755" s="83"/>
      <c r="D755" s="83"/>
      <c r="E755" s="83"/>
      <c r="F755" s="8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</row>
    <row r="756" spans="1:62" ht="13">
      <c r="A756" s="1"/>
      <c r="B756" s="1"/>
      <c r="C756" s="83"/>
      <c r="D756" s="83"/>
      <c r="E756" s="83"/>
      <c r="F756" s="8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</row>
    <row r="757" spans="1:62" ht="13">
      <c r="A757" s="1"/>
      <c r="B757" s="1"/>
      <c r="C757" s="83"/>
      <c r="D757" s="83"/>
      <c r="E757" s="83"/>
      <c r="F757" s="8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</row>
    <row r="758" spans="1:62" ht="13">
      <c r="A758" s="1"/>
      <c r="B758" s="1"/>
      <c r="C758" s="83"/>
      <c r="D758" s="83"/>
      <c r="E758" s="83"/>
      <c r="F758" s="8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</row>
    <row r="759" spans="1:62" ht="13">
      <c r="A759" s="1"/>
      <c r="B759" s="1"/>
      <c r="C759" s="83"/>
      <c r="D759" s="83"/>
      <c r="E759" s="83"/>
      <c r="F759" s="8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</row>
    <row r="760" spans="1:62" ht="13">
      <c r="A760" s="1"/>
      <c r="B760" s="1"/>
      <c r="C760" s="83"/>
      <c r="D760" s="83"/>
      <c r="E760" s="83"/>
      <c r="F760" s="8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</row>
    <row r="761" spans="1:62" ht="13">
      <c r="A761" s="1"/>
      <c r="B761" s="1"/>
      <c r="C761" s="83"/>
      <c r="D761" s="83"/>
      <c r="E761" s="83"/>
      <c r="F761" s="8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</row>
    <row r="762" spans="1:62" ht="13">
      <c r="A762" s="1"/>
      <c r="B762" s="1"/>
      <c r="C762" s="83"/>
      <c r="D762" s="83"/>
      <c r="E762" s="83"/>
      <c r="F762" s="8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</row>
    <row r="763" spans="1:62" ht="13">
      <c r="A763" s="1"/>
      <c r="B763" s="1"/>
      <c r="C763" s="83"/>
      <c r="D763" s="83"/>
      <c r="E763" s="83"/>
      <c r="F763" s="8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</row>
    <row r="764" spans="1:62" ht="13">
      <c r="A764" s="1"/>
      <c r="B764" s="1"/>
      <c r="C764" s="83"/>
      <c r="D764" s="83"/>
      <c r="E764" s="83"/>
      <c r="F764" s="8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</row>
    <row r="765" spans="1:62" ht="13">
      <c r="A765" s="1"/>
      <c r="B765" s="1"/>
      <c r="C765" s="83"/>
      <c r="D765" s="83"/>
      <c r="E765" s="83"/>
      <c r="F765" s="8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</row>
    <row r="766" spans="1:62" ht="13">
      <c r="A766" s="1"/>
      <c r="B766" s="1"/>
      <c r="C766" s="83"/>
      <c r="D766" s="83"/>
      <c r="E766" s="83"/>
      <c r="F766" s="8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</row>
    <row r="767" spans="1:62" ht="13">
      <c r="A767" s="1"/>
      <c r="B767" s="1"/>
      <c r="C767" s="83"/>
      <c r="D767" s="83"/>
      <c r="E767" s="83"/>
      <c r="F767" s="8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</row>
    <row r="768" spans="1:62" ht="13">
      <c r="A768" s="1"/>
      <c r="B768" s="1"/>
      <c r="C768" s="83"/>
      <c r="D768" s="83"/>
      <c r="E768" s="83"/>
      <c r="F768" s="8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</row>
    <row r="769" spans="1:62" ht="13">
      <c r="A769" s="1"/>
      <c r="B769" s="1"/>
      <c r="C769" s="83"/>
      <c r="D769" s="83"/>
      <c r="E769" s="83"/>
      <c r="F769" s="8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</row>
    <row r="770" spans="1:62" ht="13">
      <c r="A770" s="1"/>
      <c r="B770" s="1"/>
      <c r="C770" s="83"/>
      <c r="D770" s="83"/>
      <c r="E770" s="83"/>
      <c r="F770" s="8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</row>
    <row r="771" spans="1:62" ht="13">
      <c r="A771" s="1"/>
      <c r="B771" s="1"/>
      <c r="C771" s="83"/>
      <c r="D771" s="83"/>
      <c r="E771" s="83"/>
      <c r="F771" s="8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</row>
    <row r="772" spans="1:62" ht="13">
      <c r="A772" s="1"/>
      <c r="B772" s="1"/>
      <c r="C772" s="83"/>
      <c r="D772" s="83"/>
      <c r="E772" s="83"/>
      <c r="F772" s="8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</row>
    <row r="773" spans="1:62" ht="13">
      <c r="A773" s="1"/>
      <c r="B773" s="1"/>
      <c r="C773" s="83"/>
      <c r="D773" s="83"/>
      <c r="E773" s="83"/>
      <c r="F773" s="8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</row>
    <row r="774" spans="1:62" ht="13">
      <c r="A774" s="1"/>
      <c r="B774" s="1"/>
      <c r="C774" s="83"/>
      <c r="D774" s="83"/>
      <c r="E774" s="83"/>
      <c r="F774" s="8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</row>
    <row r="775" spans="1:62" ht="13">
      <c r="A775" s="1"/>
      <c r="B775" s="1"/>
      <c r="C775" s="83"/>
      <c r="D775" s="83"/>
      <c r="E775" s="83"/>
      <c r="F775" s="8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</row>
    <row r="776" spans="1:62" ht="13">
      <c r="A776" s="1"/>
      <c r="B776" s="1"/>
      <c r="C776" s="83"/>
      <c r="D776" s="83"/>
      <c r="E776" s="83"/>
      <c r="F776" s="8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</row>
    <row r="777" spans="1:62" ht="13">
      <c r="A777" s="1"/>
      <c r="B777" s="1"/>
      <c r="C777" s="83"/>
      <c r="D777" s="83"/>
      <c r="E777" s="83"/>
      <c r="F777" s="8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</row>
    <row r="778" spans="1:62" ht="13">
      <c r="A778" s="1"/>
      <c r="B778" s="1"/>
      <c r="C778" s="83"/>
      <c r="D778" s="83"/>
      <c r="E778" s="83"/>
      <c r="F778" s="8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</row>
    <row r="779" spans="1:62" ht="13">
      <c r="A779" s="1"/>
      <c r="B779" s="1"/>
      <c r="C779" s="83"/>
      <c r="D779" s="83"/>
      <c r="E779" s="83"/>
      <c r="F779" s="8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</row>
    <row r="780" spans="1:62" ht="13">
      <c r="A780" s="1"/>
      <c r="B780" s="1"/>
      <c r="C780" s="83"/>
      <c r="D780" s="83"/>
      <c r="E780" s="83"/>
      <c r="F780" s="8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</row>
    <row r="781" spans="1:62" ht="13">
      <c r="A781" s="1"/>
      <c r="B781" s="1"/>
      <c r="C781" s="83"/>
      <c r="D781" s="83"/>
      <c r="E781" s="83"/>
      <c r="F781" s="8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</row>
    <row r="782" spans="1:62" ht="13">
      <c r="A782" s="1"/>
      <c r="B782" s="1"/>
      <c r="C782" s="83"/>
      <c r="D782" s="83"/>
      <c r="E782" s="83"/>
      <c r="F782" s="8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</row>
    <row r="783" spans="1:62" ht="13">
      <c r="A783" s="1"/>
      <c r="B783" s="1"/>
      <c r="C783" s="83"/>
      <c r="D783" s="83"/>
      <c r="E783" s="83"/>
      <c r="F783" s="8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</row>
    <row r="784" spans="1:62" ht="13">
      <c r="A784" s="1"/>
      <c r="B784" s="1"/>
      <c r="C784" s="83"/>
      <c r="D784" s="83"/>
      <c r="E784" s="83"/>
      <c r="F784" s="8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</row>
    <row r="785" spans="1:62" ht="13">
      <c r="A785" s="1"/>
      <c r="B785" s="1"/>
      <c r="C785" s="83"/>
      <c r="D785" s="83"/>
      <c r="E785" s="83"/>
      <c r="F785" s="8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</row>
    <row r="786" spans="1:62" ht="13">
      <c r="A786" s="1"/>
      <c r="B786" s="1"/>
      <c r="C786" s="83"/>
      <c r="D786" s="83"/>
      <c r="E786" s="83"/>
      <c r="F786" s="8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</row>
    <row r="787" spans="1:62" ht="13">
      <c r="A787" s="1"/>
      <c r="B787" s="1"/>
      <c r="C787" s="83"/>
      <c r="D787" s="83"/>
      <c r="E787" s="83"/>
      <c r="F787" s="8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</row>
    <row r="788" spans="1:62" ht="13">
      <c r="A788" s="1"/>
      <c r="B788" s="1"/>
      <c r="C788" s="83"/>
      <c r="D788" s="83"/>
      <c r="E788" s="83"/>
      <c r="F788" s="8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</row>
    <row r="789" spans="1:62" ht="13">
      <c r="A789" s="1"/>
      <c r="B789" s="1"/>
      <c r="C789" s="83"/>
      <c r="D789" s="83"/>
      <c r="E789" s="83"/>
      <c r="F789" s="8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</row>
    <row r="790" spans="1:62" ht="13">
      <c r="A790" s="1"/>
      <c r="B790" s="1"/>
      <c r="C790" s="83"/>
      <c r="D790" s="83"/>
      <c r="E790" s="83"/>
      <c r="F790" s="8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</row>
    <row r="791" spans="1:62" ht="13">
      <c r="A791" s="1"/>
      <c r="B791" s="1"/>
      <c r="C791" s="83"/>
      <c r="D791" s="83"/>
      <c r="E791" s="83"/>
      <c r="F791" s="8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</row>
    <row r="792" spans="1:62" ht="13">
      <c r="A792" s="1"/>
      <c r="B792" s="1"/>
      <c r="C792" s="83"/>
      <c r="D792" s="83"/>
      <c r="E792" s="83"/>
      <c r="F792" s="8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</row>
    <row r="793" spans="1:62" ht="13">
      <c r="A793" s="1"/>
      <c r="B793" s="1"/>
      <c r="C793" s="83"/>
      <c r="D793" s="83"/>
      <c r="E793" s="83"/>
      <c r="F793" s="8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</row>
    <row r="794" spans="1:62" ht="13">
      <c r="A794" s="1"/>
      <c r="B794" s="1"/>
      <c r="C794" s="83"/>
      <c r="D794" s="83"/>
      <c r="E794" s="83"/>
      <c r="F794" s="8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</row>
    <row r="795" spans="1:62" ht="13">
      <c r="A795" s="1"/>
      <c r="B795" s="1"/>
      <c r="C795" s="83"/>
      <c r="D795" s="83"/>
      <c r="E795" s="83"/>
      <c r="F795" s="8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</row>
    <row r="796" spans="1:62" ht="13">
      <c r="A796" s="1"/>
      <c r="B796" s="1"/>
      <c r="C796" s="83"/>
      <c r="D796" s="83"/>
      <c r="E796" s="83"/>
      <c r="F796" s="8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</row>
    <row r="797" spans="1:62" ht="13">
      <c r="A797" s="1"/>
      <c r="B797" s="1"/>
      <c r="C797" s="83"/>
      <c r="D797" s="83"/>
      <c r="E797" s="83"/>
      <c r="F797" s="8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</row>
    <row r="798" spans="1:62" ht="13">
      <c r="A798" s="1"/>
      <c r="B798" s="1"/>
      <c r="C798" s="83"/>
      <c r="D798" s="83"/>
      <c r="E798" s="83"/>
      <c r="F798" s="8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</row>
    <row r="799" spans="1:62" ht="13">
      <c r="A799" s="1"/>
      <c r="B799" s="1"/>
      <c r="C799" s="83"/>
      <c r="D799" s="83"/>
      <c r="E799" s="83"/>
      <c r="F799" s="8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</row>
    <row r="800" spans="1:62" ht="13">
      <c r="A800" s="1"/>
      <c r="B800" s="1"/>
      <c r="C800" s="83"/>
      <c r="D800" s="83"/>
      <c r="E800" s="83"/>
      <c r="F800" s="8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</row>
    <row r="801" spans="1:62" ht="13">
      <c r="A801" s="1"/>
      <c r="B801" s="1"/>
      <c r="C801" s="83"/>
      <c r="D801" s="83"/>
      <c r="E801" s="83"/>
      <c r="F801" s="8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</row>
    <row r="802" spans="1:62" ht="13">
      <c r="A802" s="1"/>
      <c r="B802" s="1"/>
      <c r="C802" s="83"/>
      <c r="D802" s="83"/>
      <c r="E802" s="83"/>
      <c r="F802" s="8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</row>
    <row r="803" spans="1:62" ht="13">
      <c r="A803" s="1"/>
      <c r="B803" s="1"/>
      <c r="C803" s="83"/>
      <c r="D803" s="83"/>
      <c r="E803" s="83"/>
      <c r="F803" s="8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</row>
    <row r="804" spans="1:62" ht="13">
      <c r="A804" s="1"/>
      <c r="B804" s="1"/>
      <c r="C804" s="83"/>
      <c r="D804" s="83"/>
      <c r="E804" s="83"/>
      <c r="F804" s="8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</row>
    <row r="805" spans="1:62" ht="13">
      <c r="A805" s="1"/>
      <c r="B805" s="1"/>
      <c r="C805" s="83"/>
      <c r="D805" s="83"/>
      <c r="E805" s="83"/>
      <c r="F805" s="8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</row>
    <row r="806" spans="1:62" ht="13">
      <c r="A806" s="1"/>
      <c r="B806" s="1"/>
      <c r="C806" s="83"/>
      <c r="D806" s="83"/>
      <c r="E806" s="83"/>
      <c r="F806" s="8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</row>
    <row r="807" spans="1:62" ht="13">
      <c r="A807" s="1"/>
      <c r="B807" s="1"/>
      <c r="C807" s="83"/>
      <c r="D807" s="83"/>
      <c r="E807" s="83"/>
      <c r="F807" s="8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</row>
    <row r="808" spans="1:62" ht="13">
      <c r="A808" s="1"/>
      <c r="B808" s="1"/>
      <c r="C808" s="83"/>
      <c r="D808" s="83"/>
      <c r="E808" s="83"/>
      <c r="F808" s="8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</row>
    <row r="809" spans="1:62" ht="13">
      <c r="A809" s="1"/>
      <c r="B809" s="1"/>
      <c r="C809" s="83"/>
      <c r="D809" s="83"/>
      <c r="E809" s="83"/>
      <c r="F809" s="8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</row>
    <row r="810" spans="1:62" ht="13">
      <c r="A810" s="1"/>
      <c r="B810" s="1"/>
      <c r="C810" s="83"/>
      <c r="D810" s="83"/>
      <c r="E810" s="83"/>
      <c r="F810" s="8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</row>
    <row r="811" spans="1:62" ht="13">
      <c r="A811" s="1"/>
      <c r="B811" s="1"/>
      <c r="C811" s="83"/>
      <c r="D811" s="83"/>
      <c r="E811" s="83"/>
      <c r="F811" s="8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</row>
    <row r="812" spans="1:62" ht="13">
      <c r="A812" s="1"/>
      <c r="B812" s="1"/>
      <c r="C812" s="83"/>
      <c r="D812" s="83"/>
      <c r="E812" s="83"/>
      <c r="F812" s="8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</row>
    <row r="813" spans="1:62" ht="13">
      <c r="A813" s="1"/>
      <c r="B813" s="1"/>
      <c r="C813" s="83"/>
      <c r="D813" s="83"/>
      <c r="E813" s="83"/>
      <c r="F813" s="8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</row>
    <row r="814" spans="1:62" ht="13">
      <c r="A814" s="1"/>
      <c r="B814" s="1"/>
      <c r="C814" s="83"/>
      <c r="D814" s="83"/>
      <c r="E814" s="83"/>
      <c r="F814" s="8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</row>
    <row r="815" spans="1:62" ht="13">
      <c r="A815" s="1"/>
      <c r="B815" s="1"/>
      <c r="C815" s="83"/>
      <c r="D815" s="83"/>
      <c r="E815" s="83"/>
      <c r="F815" s="8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</row>
    <row r="816" spans="1:62" ht="13">
      <c r="A816" s="1"/>
      <c r="B816" s="1"/>
      <c r="C816" s="83"/>
      <c r="D816" s="83"/>
      <c r="E816" s="83"/>
      <c r="F816" s="8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</row>
    <row r="817" spans="1:62" ht="13">
      <c r="A817" s="1"/>
      <c r="B817" s="1"/>
      <c r="C817" s="83"/>
      <c r="D817" s="83"/>
      <c r="E817" s="83"/>
      <c r="F817" s="8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</row>
    <row r="818" spans="1:62" ht="13">
      <c r="A818" s="1"/>
      <c r="B818" s="1"/>
      <c r="C818" s="83"/>
      <c r="D818" s="83"/>
      <c r="E818" s="83"/>
      <c r="F818" s="8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</row>
    <row r="819" spans="1:62" ht="13">
      <c r="A819" s="1"/>
      <c r="B819" s="1"/>
      <c r="C819" s="83"/>
      <c r="D819" s="83"/>
      <c r="E819" s="83"/>
      <c r="F819" s="8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</row>
    <row r="820" spans="1:62" ht="13">
      <c r="A820" s="1"/>
      <c r="B820" s="1"/>
      <c r="C820" s="83"/>
      <c r="D820" s="83"/>
      <c r="E820" s="83"/>
      <c r="F820" s="8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</row>
    <row r="821" spans="1:62" ht="13">
      <c r="A821" s="1"/>
      <c r="B821" s="1"/>
      <c r="C821" s="83"/>
      <c r="D821" s="83"/>
      <c r="E821" s="83"/>
      <c r="F821" s="8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</row>
    <row r="822" spans="1:62" ht="13">
      <c r="A822" s="1"/>
      <c r="B822" s="1"/>
      <c r="C822" s="83"/>
      <c r="D822" s="83"/>
      <c r="E822" s="83"/>
      <c r="F822" s="8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</row>
    <row r="823" spans="1:62" ht="13">
      <c r="A823" s="1"/>
      <c r="B823" s="1"/>
      <c r="C823" s="83"/>
      <c r="D823" s="83"/>
      <c r="E823" s="83"/>
      <c r="F823" s="8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</row>
    <row r="824" spans="1:62" ht="13">
      <c r="A824" s="1"/>
      <c r="B824" s="1"/>
      <c r="C824" s="83"/>
      <c r="D824" s="83"/>
      <c r="E824" s="83"/>
      <c r="F824" s="8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</row>
    <row r="825" spans="1:62" ht="13">
      <c r="A825" s="1"/>
      <c r="B825" s="1"/>
      <c r="C825" s="83"/>
      <c r="D825" s="83"/>
      <c r="E825" s="83"/>
      <c r="F825" s="8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</row>
    <row r="826" spans="1:62" ht="13">
      <c r="A826" s="1"/>
      <c r="B826" s="1"/>
      <c r="C826" s="83"/>
      <c r="D826" s="83"/>
      <c r="E826" s="83"/>
      <c r="F826" s="8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</row>
    <row r="827" spans="1:62" ht="13">
      <c r="A827" s="1"/>
      <c r="B827" s="1"/>
      <c r="C827" s="83"/>
      <c r="D827" s="83"/>
      <c r="E827" s="83"/>
      <c r="F827" s="8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</row>
    <row r="828" spans="1:62" ht="13">
      <c r="A828" s="1"/>
      <c r="B828" s="1"/>
      <c r="C828" s="83"/>
      <c r="D828" s="83"/>
      <c r="E828" s="83"/>
      <c r="F828" s="8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</row>
    <row r="829" spans="1:62" ht="13">
      <c r="A829" s="1"/>
      <c r="B829" s="1"/>
      <c r="C829" s="83"/>
      <c r="D829" s="83"/>
      <c r="E829" s="83"/>
      <c r="F829" s="8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</row>
    <row r="830" spans="1:62" ht="13">
      <c r="A830" s="1"/>
      <c r="B830" s="1"/>
      <c r="C830" s="83"/>
      <c r="D830" s="83"/>
      <c r="E830" s="83"/>
      <c r="F830" s="8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</row>
    <row r="831" spans="1:62" ht="13">
      <c r="A831" s="1"/>
      <c r="B831" s="1"/>
      <c r="C831" s="83"/>
      <c r="D831" s="83"/>
      <c r="E831" s="83"/>
      <c r="F831" s="8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</row>
    <row r="832" spans="1:62" ht="13">
      <c r="A832" s="1"/>
      <c r="B832" s="1"/>
      <c r="C832" s="83"/>
      <c r="D832" s="83"/>
      <c r="E832" s="83"/>
      <c r="F832" s="8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</row>
    <row r="833" spans="1:62" ht="13">
      <c r="A833" s="1"/>
      <c r="B833" s="1"/>
      <c r="C833" s="83"/>
      <c r="D833" s="83"/>
      <c r="E833" s="83"/>
      <c r="F833" s="8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</row>
    <row r="834" spans="1:62" ht="13">
      <c r="A834" s="1"/>
      <c r="B834" s="1"/>
      <c r="C834" s="83"/>
      <c r="D834" s="83"/>
      <c r="E834" s="83"/>
      <c r="F834" s="8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</row>
    <row r="835" spans="1:62" ht="13">
      <c r="A835" s="1"/>
      <c r="B835" s="1"/>
      <c r="C835" s="83"/>
      <c r="D835" s="83"/>
      <c r="E835" s="83"/>
      <c r="F835" s="8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</row>
    <row r="836" spans="1:62" ht="13">
      <c r="A836" s="1"/>
      <c r="B836" s="1"/>
      <c r="C836" s="83"/>
      <c r="D836" s="83"/>
      <c r="E836" s="83"/>
      <c r="F836" s="8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</row>
    <row r="837" spans="1:62" ht="13">
      <c r="A837" s="1"/>
      <c r="B837" s="1"/>
      <c r="C837" s="83"/>
      <c r="D837" s="83"/>
      <c r="E837" s="83"/>
      <c r="F837" s="8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</row>
    <row r="838" spans="1:62" ht="13">
      <c r="A838" s="1"/>
      <c r="B838" s="1"/>
      <c r="C838" s="83"/>
      <c r="D838" s="83"/>
      <c r="E838" s="83"/>
      <c r="F838" s="8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</row>
    <row r="839" spans="1:62" ht="13">
      <c r="A839" s="1"/>
      <c r="B839" s="1"/>
      <c r="C839" s="83"/>
      <c r="D839" s="83"/>
      <c r="E839" s="83"/>
      <c r="F839" s="8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</row>
    <row r="840" spans="1:62" ht="13">
      <c r="A840" s="1"/>
      <c r="B840" s="1"/>
      <c r="C840" s="83"/>
      <c r="D840" s="83"/>
      <c r="E840" s="83"/>
      <c r="F840" s="8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</row>
    <row r="841" spans="1:62" ht="13">
      <c r="A841" s="1"/>
      <c r="B841" s="1"/>
      <c r="C841" s="83"/>
      <c r="D841" s="83"/>
      <c r="E841" s="83"/>
      <c r="F841" s="8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</row>
    <row r="842" spans="1:62" ht="13">
      <c r="A842" s="1"/>
      <c r="B842" s="1"/>
      <c r="C842" s="83"/>
      <c r="D842" s="83"/>
      <c r="E842" s="83"/>
      <c r="F842" s="8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</row>
    <row r="843" spans="1:62" ht="13">
      <c r="A843" s="1"/>
      <c r="B843" s="1"/>
      <c r="C843" s="83"/>
      <c r="D843" s="83"/>
      <c r="E843" s="83"/>
      <c r="F843" s="8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</row>
    <row r="844" spans="1:62" ht="13">
      <c r="A844" s="1"/>
      <c r="B844" s="1"/>
      <c r="C844" s="83"/>
      <c r="D844" s="83"/>
      <c r="E844" s="83"/>
      <c r="F844" s="8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</row>
    <row r="845" spans="1:62" ht="13">
      <c r="A845" s="1"/>
      <c r="B845" s="1"/>
      <c r="C845" s="83"/>
      <c r="D845" s="83"/>
      <c r="E845" s="83"/>
      <c r="F845" s="8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</row>
    <row r="846" spans="1:62" ht="13">
      <c r="A846" s="1"/>
      <c r="B846" s="1"/>
      <c r="C846" s="83"/>
      <c r="D846" s="83"/>
      <c r="E846" s="83"/>
      <c r="F846" s="8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</row>
    <row r="847" spans="1:62" ht="13">
      <c r="A847" s="1"/>
      <c r="B847" s="1"/>
      <c r="C847" s="83"/>
      <c r="D847" s="83"/>
      <c r="E847" s="83"/>
      <c r="F847" s="8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</row>
    <row r="848" spans="1:62" ht="13">
      <c r="A848" s="1"/>
      <c r="B848" s="1"/>
      <c r="C848" s="83"/>
      <c r="D848" s="83"/>
      <c r="E848" s="83"/>
      <c r="F848" s="8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</row>
    <row r="849" spans="1:62" ht="13">
      <c r="A849" s="1"/>
      <c r="B849" s="1"/>
      <c r="C849" s="83"/>
      <c r="D849" s="83"/>
      <c r="E849" s="83"/>
      <c r="F849" s="8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</row>
    <row r="850" spans="1:62" ht="13">
      <c r="A850" s="1"/>
      <c r="B850" s="1"/>
      <c r="C850" s="83"/>
      <c r="D850" s="83"/>
      <c r="E850" s="83"/>
      <c r="F850" s="8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</row>
    <row r="851" spans="1:62" ht="13">
      <c r="A851" s="1"/>
      <c r="B851" s="1"/>
      <c r="C851" s="83"/>
      <c r="D851" s="83"/>
      <c r="E851" s="83"/>
      <c r="F851" s="8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</row>
    <row r="852" spans="1:62" ht="13">
      <c r="A852" s="1"/>
      <c r="B852" s="1"/>
      <c r="C852" s="83"/>
      <c r="D852" s="83"/>
      <c r="E852" s="83"/>
      <c r="F852" s="8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</row>
    <row r="853" spans="1:62" ht="13">
      <c r="A853" s="1"/>
      <c r="B853" s="1"/>
      <c r="C853" s="83"/>
      <c r="D853" s="83"/>
      <c r="E853" s="83"/>
      <c r="F853" s="8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</row>
    <row r="854" spans="1:62" ht="13">
      <c r="A854" s="1"/>
      <c r="B854" s="1"/>
      <c r="C854" s="83"/>
      <c r="D854" s="83"/>
      <c r="E854" s="83"/>
      <c r="F854" s="8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</row>
    <row r="855" spans="1:62" ht="13">
      <c r="A855" s="1"/>
      <c r="B855" s="1"/>
      <c r="C855" s="83"/>
      <c r="D855" s="83"/>
      <c r="E855" s="83"/>
      <c r="F855" s="8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</row>
    <row r="856" spans="1:62" ht="13">
      <c r="A856" s="1"/>
      <c r="B856" s="1"/>
      <c r="C856" s="83"/>
      <c r="D856" s="83"/>
      <c r="E856" s="83"/>
      <c r="F856" s="8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</row>
    <row r="857" spans="1:62" ht="13">
      <c r="A857" s="1"/>
      <c r="B857" s="1"/>
      <c r="C857" s="83"/>
      <c r="D857" s="83"/>
      <c r="E857" s="83"/>
      <c r="F857" s="8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</row>
    <row r="858" spans="1:62" ht="13">
      <c r="A858" s="1"/>
      <c r="B858" s="1"/>
      <c r="C858" s="83"/>
      <c r="D858" s="83"/>
      <c r="E858" s="83"/>
      <c r="F858" s="8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</row>
    <row r="859" spans="1:62" ht="13">
      <c r="A859" s="1"/>
      <c r="B859" s="1"/>
      <c r="C859" s="83"/>
      <c r="D859" s="83"/>
      <c r="E859" s="83"/>
      <c r="F859" s="8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</row>
    <row r="860" spans="1:62" ht="13">
      <c r="A860" s="1"/>
      <c r="B860" s="1"/>
      <c r="C860" s="83"/>
      <c r="D860" s="83"/>
      <c r="E860" s="83"/>
      <c r="F860" s="8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</row>
    <row r="861" spans="1:62" ht="13">
      <c r="A861" s="1"/>
      <c r="B861" s="1"/>
      <c r="C861" s="83"/>
      <c r="D861" s="83"/>
      <c r="E861" s="83"/>
      <c r="F861" s="8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</row>
    <row r="862" spans="1:62" ht="13">
      <c r="A862" s="1"/>
      <c r="B862" s="1"/>
      <c r="C862" s="83"/>
      <c r="D862" s="83"/>
      <c r="E862" s="83"/>
      <c r="F862" s="8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</row>
    <row r="863" spans="1:62" ht="13">
      <c r="A863" s="1"/>
      <c r="B863" s="1"/>
      <c r="C863" s="83"/>
      <c r="D863" s="83"/>
      <c r="E863" s="83"/>
      <c r="F863" s="8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</row>
    <row r="864" spans="1:62" ht="13">
      <c r="A864" s="1"/>
      <c r="B864" s="1"/>
      <c r="C864" s="83"/>
      <c r="D864" s="83"/>
      <c r="E864" s="83"/>
      <c r="F864" s="8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</row>
    <row r="865" spans="1:62" ht="13">
      <c r="A865" s="1"/>
      <c r="B865" s="1"/>
      <c r="C865" s="83"/>
      <c r="D865" s="83"/>
      <c r="E865" s="83"/>
      <c r="F865" s="8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</row>
    <row r="866" spans="1:62" ht="13">
      <c r="A866" s="1"/>
      <c r="B866" s="1"/>
      <c r="C866" s="83"/>
      <c r="D866" s="83"/>
      <c r="E866" s="83"/>
      <c r="F866" s="8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</row>
    <row r="867" spans="1:62" ht="13">
      <c r="A867" s="1"/>
      <c r="B867" s="1"/>
      <c r="C867" s="83"/>
      <c r="D867" s="83"/>
      <c r="E867" s="83"/>
      <c r="F867" s="8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</row>
    <row r="868" spans="1:62" ht="13">
      <c r="A868" s="1"/>
      <c r="B868" s="1"/>
      <c r="C868" s="83"/>
      <c r="D868" s="83"/>
      <c r="E868" s="83"/>
      <c r="F868" s="8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</row>
    <row r="869" spans="1:62" ht="13">
      <c r="A869" s="1"/>
      <c r="B869" s="1"/>
      <c r="C869" s="83"/>
      <c r="D869" s="83"/>
      <c r="E869" s="83"/>
      <c r="F869" s="8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</row>
    <row r="870" spans="1:62" ht="13">
      <c r="A870" s="1"/>
      <c r="B870" s="1"/>
      <c r="C870" s="83"/>
      <c r="D870" s="83"/>
      <c r="E870" s="83"/>
      <c r="F870" s="8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</row>
    <row r="871" spans="1:62" ht="13">
      <c r="A871" s="1"/>
      <c r="B871" s="1"/>
      <c r="C871" s="83"/>
      <c r="D871" s="83"/>
      <c r="E871" s="83"/>
      <c r="F871" s="8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</row>
    <row r="872" spans="1:62" ht="13">
      <c r="A872" s="1"/>
      <c r="B872" s="1"/>
      <c r="C872" s="83"/>
      <c r="D872" s="83"/>
      <c r="E872" s="83"/>
      <c r="F872" s="8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</row>
    <row r="873" spans="1:62" ht="13">
      <c r="A873" s="1"/>
      <c r="B873" s="1"/>
      <c r="C873" s="83"/>
      <c r="D873" s="83"/>
      <c r="E873" s="83"/>
      <c r="F873" s="8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</row>
    <row r="874" spans="1:62" ht="13">
      <c r="A874" s="1"/>
      <c r="B874" s="1"/>
      <c r="C874" s="83"/>
      <c r="D874" s="83"/>
      <c r="E874" s="83"/>
      <c r="F874" s="8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</row>
    <row r="875" spans="1:62" ht="13">
      <c r="A875" s="1"/>
      <c r="B875" s="1"/>
      <c r="C875" s="83"/>
      <c r="D875" s="83"/>
      <c r="E875" s="83"/>
      <c r="F875" s="8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</row>
    <row r="876" spans="1:62" ht="13">
      <c r="A876" s="1"/>
      <c r="B876" s="1"/>
      <c r="C876" s="83"/>
      <c r="D876" s="83"/>
      <c r="E876" s="83"/>
      <c r="F876" s="8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</row>
    <row r="877" spans="1:62" ht="13">
      <c r="A877" s="1"/>
      <c r="B877" s="1"/>
      <c r="C877" s="83"/>
      <c r="D877" s="83"/>
      <c r="E877" s="83"/>
      <c r="F877" s="8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</row>
    <row r="878" spans="1:62" ht="13">
      <c r="A878" s="1"/>
      <c r="B878" s="1"/>
      <c r="C878" s="83"/>
      <c r="D878" s="83"/>
      <c r="E878" s="83"/>
      <c r="F878" s="8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</row>
    <row r="879" spans="1:62" ht="13">
      <c r="A879" s="1"/>
      <c r="B879" s="1"/>
      <c r="C879" s="83"/>
      <c r="D879" s="83"/>
      <c r="E879" s="83"/>
      <c r="F879" s="8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</row>
    <row r="880" spans="1:62" ht="13">
      <c r="A880" s="1"/>
      <c r="B880" s="1"/>
      <c r="C880" s="83"/>
      <c r="D880" s="83"/>
      <c r="E880" s="83"/>
      <c r="F880" s="8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</row>
    <row r="881" spans="1:62" ht="13">
      <c r="A881" s="1"/>
      <c r="B881" s="1"/>
      <c r="C881" s="83"/>
      <c r="D881" s="83"/>
      <c r="E881" s="83"/>
      <c r="F881" s="8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</row>
    <row r="882" spans="1:62" ht="13">
      <c r="A882" s="1"/>
      <c r="B882" s="1"/>
      <c r="C882" s="83"/>
      <c r="D882" s="83"/>
      <c r="E882" s="83"/>
      <c r="F882" s="8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</row>
    <row r="883" spans="1:62" ht="13">
      <c r="A883" s="1"/>
      <c r="B883" s="1"/>
      <c r="C883" s="83"/>
      <c r="D883" s="83"/>
      <c r="E883" s="83"/>
      <c r="F883" s="8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</row>
    <row r="884" spans="1:62" ht="13">
      <c r="A884" s="1"/>
      <c r="B884" s="1"/>
      <c r="C884" s="83"/>
      <c r="D884" s="83"/>
      <c r="E884" s="83"/>
      <c r="F884" s="8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</row>
    <row r="885" spans="1:62" ht="13">
      <c r="A885" s="1"/>
      <c r="B885" s="1"/>
      <c r="C885" s="83"/>
      <c r="D885" s="83"/>
      <c r="E885" s="83"/>
      <c r="F885" s="8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</row>
    <row r="886" spans="1:62" ht="13">
      <c r="A886" s="1"/>
      <c r="B886" s="1"/>
      <c r="C886" s="83"/>
      <c r="D886" s="83"/>
      <c r="E886" s="83"/>
      <c r="F886" s="8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</row>
    <row r="887" spans="1:62" ht="13">
      <c r="A887" s="1"/>
      <c r="B887" s="1"/>
      <c r="C887" s="83"/>
      <c r="D887" s="83"/>
      <c r="E887" s="83"/>
      <c r="F887" s="8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</row>
    <row r="888" spans="1:62" ht="13">
      <c r="A888" s="1"/>
      <c r="B888" s="1"/>
      <c r="C888" s="83"/>
      <c r="D888" s="83"/>
      <c r="E888" s="83"/>
      <c r="F888" s="8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</row>
    <row r="889" spans="1:62" ht="13">
      <c r="A889" s="1"/>
      <c r="B889" s="1"/>
      <c r="C889" s="83"/>
      <c r="D889" s="83"/>
      <c r="E889" s="83"/>
      <c r="F889" s="8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</row>
    <row r="890" spans="1:62" ht="13">
      <c r="A890" s="1"/>
      <c r="B890" s="1"/>
      <c r="C890" s="83"/>
      <c r="D890" s="83"/>
      <c r="E890" s="83"/>
      <c r="F890" s="8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</row>
    <row r="891" spans="1:62" ht="13">
      <c r="A891" s="1"/>
      <c r="B891" s="1"/>
      <c r="C891" s="83"/>
      <c r="D891" s="83"/>
      <c r="E891" s="83"/>
      <c r="F891" s="8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</row>
    <row r="892" spans="1:62" ht="13">
      <c r="A892" s="1"/>
      <c r="B892" s="1"/>
      <c r="C892" s="83"/>
      <c r="D892" s="83"/>
      <c r="E892" s="83"/>
      <c r="F892" s="8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</row>
    <row r="893" spans="1:62" ht="13">
      <c r="A893" s="1"/>
      <c r="B893" s="1"/>
      <c r="C893" s="83"/>
      <c r="D893" s="83"/>
      <c r="E893" s="83"/>
      <c r="F893" s="8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</row>
    <row r="894" spans="1:62" ht="13">
      <c r="A894" s="1"/>
      <c r="B894" s="1"/>
      <c r="C894" s="83"/>
      <c r="D894" s="83"/>
      <c r="E894" s="83"/>
      <c r="F894" s="8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</row>
    <row r="895" spans="1:62" ht="13">
      <c r="A895" s="1"/>
      <c r="B895" s="1"/>
      <c r="C895" s="83"/>
      <c r="D895" s="83"/>
      <c r="E895" s="83"/>
      <c r="F895" s="8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</row>
    <row r="896" spans="1:62" ht="13">
      <c r="A896" s="1"/>
      <c r="B896" s="1"/>
      <c r="C896" s="83"/>
      <c r="D896" s="83"/>
      <c r="E896" s="83"/>
      <c r="F896" s="8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</row>
    <row r="897" spans="1:62" ht="13">
      <c r="A897" s="1"/>
      <c r="B897" s="1"/>
      <c r="C897" s="83"/>
      <c r="D897" s="83"/>
      <c r="E897" s="83"/>
      <c r="F897" s="8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</row>
    <row r="898" spans="1:62" ht="13">
      <c r="A898" s="1"/>
      <c r="B898" s="1"/>
      <c r="C898" s="83"/>
      <c r="D898" s="83"/>
      <c r="E898" s="83"/>
      <c r="F898" s="8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</row>
    <row r="899" spans="1:62" ht="13">
      <c r="A899" s="1"/>
      <c r="B899" s="1"/>
      <c r="C899" s="83"/>
      <c r="D899" s="83"/>
      <c r="E899" s="83"/>
      <c r="F899" s="8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</row>
    <row r="900" spans="1:62" ht="13">
      <c r="A900" s="1"/>
      <c r="B900" s="1"/>
      <c r="C900" s="83"/>
      <c r="D900" s="83"/>
      <c r="E900" s="83"/>
      <c r="F900" s="8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</row>
    <row r="901" spans="1:62" ht="13">
      <c r="A901" s="1"/>
      <c r="B901" s="1"/>
      <c r="C901" s="83"/>
      <c r="D901" s="83"/>
      <c r="E901" s="83"/>
      <c r="F901" s="8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</row>
    <row r="902" spans="1:62" ht="13">
      <c r="A902" s="1"/>
      <c r="B902" s="1"/>
      <c r="C902" s="83"/>
      <c r="D902" s="83"/>
      <c r="E902" s="83"/>
      <c r="F902" s="8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</row>
    <row r="903" spans="1:62" ht="13">
      <c r="A903" s="1"/>
      <c r="B903" s="1"/>
      <c r="C903" s="83"/>
      <c r="D903" s="83"/>
      <c r="E903" s="83"/>
      <c r="F903" s="8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</row>
    <row r="904" spans="1:62" ht="13">
      <c r="A904" s="1"/>
      <c r="B904" s="1"/>
      <c r="C904" s="83"/>
      <c r="D904" s="83"/>
      <c r="E904" s="83"/>
      <c r="F904" s="8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</row>
    <row r="905" spans="1:62" ht="13">
      <c r="A905" s="1"/>
      <c r="B905" s="1"/>
      <c r="C905" s="83"/>
      <c r="D905" s="83"/>
      <c r="E905" s="83"/>
      <c r="F905" s="8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</row>
    <row r="906" spans="1:62" ht="13">
      <c r="A906" s="1"/>
      <c r="B906" s="1"/>
      <c r="C906" s="83"/>
      <c r="D906" s="83"/>
      <c r="E906" s="83"/>
      <c r="F906" s="8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</row>
    <row r="907" spans="1:62" ht="13">
      <c r="A907" s="1"/>
      <c r="B907" s="1"/>
      <c r="C907" s="83"/>
      <c r="D907" s="83"/>
      <c r="E907" s="83"/>
      <c r="F907" s="8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</row>
    <row r="908" spans="1:62" ht="13">
      <c r="A908" s="1"/>
      <c r="B908" s="1"/>
      <c r="C908" s="83"/>
      <c r="D908" s="83"/>
      <c r="E908" s="83"/>
      <c r="F908" s="8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</row>
    <row r="909" spans="1:62" ht="13">
      <c r="A909" s="1"/>
      <c r="B909" s="1"/>
      <c r="C909" s="83"/>
      <c r="D909" s="83"/>
      <c r="E909" s="83"/>
      <c r="F909" s="8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</row>
    <row r="910" spans="1:62" ht="13">
      <c r="A910" s="1"/>
      <c r="B910" s="1"/>
      <c r="C910" s="83"/>
      <c r="D910" s="83"/>
      <c r="E910" s="83"/>
      <c r="F910" s="8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</row>
    <row r="911" spans="1:62" ht="13">
      <c r="A911" s="1"/>
      <c r="B911" s="1"/>
      <c r="C911" s="83"/>
      <c r="D911" s="83"/>
      <c r="E911" s="83"/>
      <c r="F911" s="8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</row>
    <row r="912" spans="1:62" ht="13">
      <c r="A912" s="1"/>
      <c r="B912" s="1"/>
      <c r="C912" s="83"/>
      <c r="D912" s="83"/>
      <c r="E912" s="83"/>
      <c r="F912" s="8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</row>
    <row r="913" spans="1:62" ht="13">
      <c r="A913" s="1"/>
      <c r="B913" s="1"/>
      <c r="C913" s="83"/>
      <c r="D913" s="83"/>
      <c r="E913" s="83"/>
      <c r="F913" s="8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</row>
    <row r="914" spans="1:62" ht="13">
      <c r="A914" s="1"/>
      <c r="B914" s="1"/>
      <c r="C914" s="83"/>
      <c r="D914" s="83"/>
      <c r="E914" s="83"/>
      <c r="F914" s="8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</row>
    <row r="915" spans="1:62" ht="13">
      <c r="A915" s="1"/>
      <c r="B915" s="1"/>
      <c r="C915" s="83"/>
      <c r="D915" s="83"/>
      <c r="E915" s="83"/>
      <c r="F915" s="8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</row>
    <row r="916" spans="1:62" ht="13">
      <c r="A916" s="1"/>
      <c r="B916" s="1"/>
      <c r="C916" s="83"/>
      <c r="D916" s="83"/>
      <c r="E916" s="83"/>
      <c r="F916" s="8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</row>
    <row r="917" spans="1:62" ht="13">
      <c r="A917" s="1"/>
      <c r="B917" s="1"/>
      <c r="C917" s="83"/>
      <c r="D917" s="83"/>
      <c r="E917" s="83"/>
      <c r="F917" s="8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</row>
    <row r="918" spans="1:62" ht="13">
      <c r="A918" s="1"/>
      <c r="B918" s="1"/>
      <c r="C918" s="83"/>
      <c r="D918" s="83"/>
      <c r="E918" s="83"/>
      <c r="F918" s="8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</row>
    <row r="919" spans="1:62" ht="13">
      <c r="A919" s="1"/>
      <c r="B919" s="1"/>
      <c r="C919" s="83"/>
      <c r="D919" s="83"/>
      <c r="E919" s="83"/>
      <c r="F919" s="8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</row>
    <row r="920" spans="1:62" ht="13">
      <c r="A920" s="1"/>
      <c r="B920" s="1"/>
      <c r="C920" s="83"/>
      <c r="D920" s="83"/>
      <c r="E920" s="83"/>
      <c r="F920" s="8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</row>
    <row r="921" spans="1:62" ht="13">
      <c r="A921" s="1"/>
      <c r="B921" s="1"/>
      <c r="C921" s="83"/>
      <c r="D921" s="83"/>
      <c r="E921" s="83"/>
      <c r="F921" s="8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</row>
    <row r="922" spans="1:62" ht="13">
      <c r="A922" s="1"/>
      <c r="B922" s="1"/>
      <c r="C922" s="83"/>
      <c r="D922" s="83"/>
      <c r="E922" s="83"/>
      <c r="F922" s="8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</row>
    <row r="923" spans="1:62" ht="13">
      <c r="A923" s="1"/>
      <c r="B923" s="1"/>
      <c r="C923" s="83"/>
      <c r="D923" s="83"/>
      <c r="E923" s="83"/>
      <c r="F923" s="8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</row>
    <row r="924" spans="1:62" ht="13">
      <c r="A924" s="1"/>
      <c r="B924" s="1"/>
      <c r="C924" s="83"/>
      <c r="D924" s="83"/>
      <c r="E924" s="83"/>
      <c r="F924" s="8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</row>
    <row r="925" spans="1:62" ht="13">
      <c r="A925" s="1"/>
      <c r="B925" s="1"/>
      <c r="C925" s="83"/>
      <c r="D925" s="83"/>
      <c r="E925" s="83"/>
      <c r="F925" s="8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</row>
    <row r="926" spans="1:62" ht="13">
      <c r="A926" s="1"/>
      <c r="B926" s="1"/>
      <c r="C926" s="83"/>
      <c r="D926" s="83"/>
      <c r="E926" s="83"/>
      <c r="F926" s="8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</row>
    <row r="927" spans="1:62" ht="13">
      <c r="A927" s="1"/>
      <c r="B927" s="1"/>
      <c r="C927" s="83"/>
      <c r="D927" s="83"/>
      <c r="E927" s="83"/>
      <c r="F927" s="8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</row>
    <row r="928" spans="1:62" ht="13">
      <c r="A928" s="1"/>
      <c r="B928" s="1"/>
      <c r="C928" s="83"/>
      <c r="D928" s="83"/>
      <c r="E928" s="83"/>
      <c r="F928" s="8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</row>
    <row r="929" spans="1:62" ht="13">
      <c r="A929" s="1"/>
      <c r="B929" s="1"/>
      <c r="C929" s="83"/>
      <c r="D929" s="83"/>
      <c r="E929" s="83"/>
      <c r="F929" s="8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</row>
    <row r="930" spans="1:62" ht="13">
      <c r="A930" s="1"/>
      <c r="B930" s="1"/>
      <c r="C930" s="83"/>
      <c r="D930" s="83"/>
      <c r="E930" s="83"/>
      <c r="F930" s="8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</row>
    <row r="931" spans="1:62" ht="13">
      <c r="A931" s="1"/>
      <c r="B931" s="1"/>
      <c r="C931" s="83"/>
      <c r="D931" s="83"/>
      <c r="E931" s="83"/>
      <c r="F931" s="8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</row>
    <row r="932" spans="1:62" ht="13">
      <c r="A932" s="1"/>
      <c r="B932" s="1"/>
      <c r="C932" s="83"/>
      <c r="D932" s="83"/>
      <c r="E932" s="83"/>
      <c r="F932" s="8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</row>
    <row r="933" spans="1:62" ht="13">
      <c r="A933" s="1"/>
      <c r="B933" s="1"/>
      <c r="C933" s="83"/>
      <c r="D933" s="83"/>
      <c r="E933" s="83"/>
      <c r="F933" s="8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</row>
    <row r="934" spans="1:62" ht="13">
      <c r="A934" s="1"/>
      <c r="B934" s="1"/>
      <c r="C934" s="83"/>
      <c r="D934" s="83"/>
      <c r="E934" s="83"/>
      <c r="F934" s="8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</row>
    <row r="935" spans="1:62" ht="13">
      <c r="A935" s="1"/>
      <c r="B935" s="1"/>
      <c r="C935" s="83"/>
      <c r="D935" s="83"/>
      <c r="E935" s="83"/>
      <c r="F935" s="8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</row>
    <row r="936" spans="1:62" ht="13">
      <c r="A936" s="1"/>
      <c r="B936" s="1"/>
      <c r="C936" s="83"/>
      <c r="D936" s="83"/>
      <c r="E936" s="83"/>
      <c r="F936" s="8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</row>
    <row r="937" spans="1:62" ht="13">
      <c r="A937" s="1"/>
      <c r="B937" s="1"/>
      <c r="C937" s="83"/>
      <c r="D937" s="83"/>
      <c r="E937" s="83"/>
      <c r="F937" s="8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</row>
    <row r="938" spans="1:62" ht="13">
      <c r="A938" s="1"/>
      <c r="B938" s="1"/>
      <c r="C938" s="83"/>
      <c r="D938" s="83"/>
      <c r="E938" s="83"/>
      <c r="F938" s="8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</row>
    <row r="939" spans="1:62" ht="13">
      <c r="A939" s="1"/>
      <c r="B939" s="1"/>
      <c r="C939" s="83"/>
      <c r="D939" s="83"/>
      <c r="E939" s="83"/>
      <c r="F939" s="8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</row>
    <row r="940" spans="1:62" ht="13">
      <c r="A940" s="1"/>
      <c r="B940" s="1"/>
      <c r="C940" s="83"/>
      <c r="D940" s="83"/>
      <c r="E940" s="83"/>
      <c r="F940" s="8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</row>
    <row r="941" spans="1:62" ht="13">
      <c r="A941" s="1"/>
      <c r="B941" s="1"/>
      <c r="C941" s="83"/>
      <c r="D941" s="83"/>
      <c r="E941" s="83"/>
      <c r="F941" s="8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</row>
    <row r="942" spans="1:62" ht="13">
      <c r="A942" s="1"/>
      <c r="B942" s="1"/>
      <c r="C942" s="83"/>
      <c r="D942" s="83"/>
      <c r="E942" s="83"/>
      <c r="F942" s="8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</row>
    <row r="943" spans="1:62" ht="13">
      <c r="A943" s="1"/>
      <c r="B943" s="1"/>
      <c r="C943" s="83"/>
      <c r="D943" s="83"/>
      <c r="E943" s="83"/>
      <c r="F943" s="8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</row>
    <row r="944" spans="1:62" ht="13">
      <c r="A944" s="1"/>
      <c r="B944" s="1"/>
      <c r="C944" s="83"/>
      <c r="D944" s="83"/>
      <c r="E944" s="83"/>
      <c r="F944" s="8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</row>
    <row r="945" spans="1:62" ht="13">
      <c r="A945" s="1"/>
      <c r="B945" s="1"/>
      <c r="C945" s="83"/>
      <c r="D945" s="83"/>
      <c r="E945" s="83"/>
      <c r="F945" s="8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</row>
    <row r="946" spans="1:62" ht="13">
      <c r="A946" s="1"/>
      <c r="B946" s="1"/>
      <c r="C946" s="83"/>
      <c r="D946" s="83"/>
      <c r="E946" s="83"/>
      <c r="F946" s="8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</row>
    <row r="947" spans="1:62" ht="13">
      <c r="A947" s="1"/>
      <c r="B947" s="1"/>
      <c r="C947" s="83"/>
      <c r="D947" s="83"/>
      <c r="E947" s="83"/>
      <c r="F947" s="8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</row>
    <row r="948" spans="1:62" ht="13">
      <c r="A948" s="1"/>
      <c r="B948" s="1"/>
      <c r="C948" s="83"/>
      <c r="D948" s="83"/>
      <c r="E948" s="83"/>
      <c r="F948" s="8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</row>
    <row r="949" spans="1:62" ht="13">
      <c r="A949" s="1"/>
      <c r="B949" s="1"/>
      <c r="C949" s="83"/>
      <c r="D949" s="83"/>
      <c r="E949" s="83"/>
      <c r="F949" s="8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</row>
    <row r="950" spans="1:62" ht="13">
      <c r="A950" s="1"/>
      <c r="B950" s="1"/>
      <c r="C950" s="83"/>
      <c r="D950" s="83"/>
      <c r="E950" s="83"/>
      <c r="F950" s="8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</row>
    <row r="951" spans="1:62" ht="13">
      <c r="A951" s="1"/>
      <c r="B951" s="1"/>
      <c r="C951" s="83"/>
      <c r="D951" s="83"/>
      <c r="E951" s="83"/>
      <c r="F951" s="8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</row>
    <row r="952" spans="1:62" ht="13">
      <c r="A952" s="1"/>
      <c r="B952" s="1"/>
      <c r="C952" s="83"/>
      <c r="D952" s="83"/>
      <c r="E952" s="83"/>
      <c r="F952" s="8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</row>
    <row r="953" spans="1:62" ht="13">
      <c r="A953" s="1"/>
      <c r="B953" s="1"/>
      <c r="C953" s="83"/>
      <c r="D953" s="83"/>
      <c r="E953" s="83"/>
      <c r="F953" s="8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</row>
    <row r="954" spans="1:62" ht="13">
      <c r="A954" s="1"/>
      <c r="B954" s="1"/>
      <c r="C954" s="83"/>
      <c r="D954" s="83"/>
      <c r="E954" s="83"/>
      <c r="F954" s="8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</row>
    <row r="955" spans="1:62" ht="13">
      <c r="A955" s="1"/>
      <c r="B955" s="1"/>
      <c r="C955" s="83"/>
      <c r="D955" s="83"/>
      <c r="E955" s="83"/>
      <c r="F955" s="8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</row>
    <row r="956" spans="1:62" ht="13">
      <c r="A956" s="1"/>
      <c r="B956" s="1"/>
      <c r="C956" s="83"/>
      <c r="D956" s="83"/>
      <c r="E956" s="83"/>
      <c r="F956" s="8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</row>
    <row r="957" spans="1:62" ht="13">
      <c r="A957" s="1"/>
      <c r="B957" s="1"/>
      <c r="C957" s="83"/>
      <c r="D957" s="83"/>
      <c r="E957" s="83"/>
      <c r="F957" s="8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</row>
    <row r="958" spans="1:62" ht="13">
      <c r="A958" s="1"/>
      <c r="B958" s="1"/>
      <c r="C958" s="83"/>
      <c r="D958" s="83"/>
      <c r="E958" s="83"/>
      <c r="F958" s="8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</row>
    <row r="959" spans="1:62" ht="13">
      <c r="A959" s="1"/>
      <c r="B959" s="1"/>
      <c r="C959" s="83"/>
      <c r="D959" s="83"/>
      <c r="E959" s="83"/>
      <c r="F959" s="8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</row>
    <row r="960" spans="1:62" ht="13">
      <c r="A960" s="1"/>
      <c r="B960" s="1"/>
      <c r="C960" s="83"/>
      <c r="D960" s="83"/>
      <c r="E960" s="83"/>
      <c r="F960" s="8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</row>
    <row r="961" spans="1:62" ht="13">
      <c r="A961" s="1"/>
      <c r="B961" s="1"/>
      <c r="C961" s="83"/>
      <c r="D961" s="83"/>
      <c r="E961" s="83"/>
      <c r="F961" s="8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</row>
    <row r="962" spans="1:62" ht="13">
      <c r="A962" s="1"/>
      <c r="B962" s="1"/>
      <c r="C962" s="83"/>
      <c r="D962" s="83"/>
      <c r="E962" s="83"/>
      <c r="F962" s="8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</row>
    <row r="963" spans="1:62" ht="13">
      <c r="A963" s="1"/>
      <c r="B963" s="1"/>
      <c r="C963" s="83"/>
      <c r="D963" s="83"/>
      <c r="E963" s="83"/>
      <c r="F963" s="8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</row>
    <row r="964" spans="1:62" ht="13">
      <c r="A964" s="1"/>
      <c r="B964" s="1"/>
      <c r="C964" s="83"/>
      <c r="D964" s="83"/>
      <c r="E964" s="83"/>
      <c r="F964" s="8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</row>
    <row r="965" spans="1:62" ht="13">
      <c r="A965" s="1"/>
      <c r="B965" s="1"/>
      <c r="C965" s="83"/>
      <c r="D965" s="83"/>
      <c r="E965" s="83"/>
      <c r="F965" s="8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</row>
    <row r="966" spans="1:62" ht="13">
      <c r="A966" s="1"/>
      <c r="B966" s="1"/>
      <c r="C966" s="83"/>
      <c r="D966" s="83"/>
      <c r="E966" s="83"/>
      <c r="F966" s="8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</row>
    <row r="967" spans="1:62" ht="13">
      <c r="A967" s="1"/>
      <c r="B967" s="1"/>
      <c r="C967" s="83"/>
      <c r="D967" s="83"/>
      <c r="E967" s="83"/>
      <c r="F967" s="8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</row>
    <row r="968" spans="1:62" ht="13">
      <c r="A968" s="1"/>
      <c r="B968" s="1"/>
      <c r="C968" s="83"/>
      <c r="D968" s="83"/>
      <c r="E968" s="83"/>
      <c r="F968" s="8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</row>
    <row r="969" spans="1:62" ht="13">
      <c r="A969" s="1"/>
      <c r="B969" s="1"/>
      <c r="C969" s="83"/>
      <c r="D969" s="83"/>
      <c r="E969" s="83"/>
      <c r="F969" s="8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</row>
    <row r="970" spans="1:62" ht="13">
      <c r="A970" s="1"/>
      <c r="B970" s="1"/>
      <c r="C970" s="83"/>
      <c r="D970" s="83"/>
      <c r="E970" s="83"/>
      <c r="F970" s="8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</row>
    <row r="971" spans="1:62" ht="13">
      <c r="A971" s="1"/>
      <c r="B971" s="1"/>
      <c r="C971" s="83"/>
      <c r="D971" s="83"/>
      <c r="E971" s="83"/>
      <c r="F971" s="8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</row>
    <row r="972" spans="1:62" ht="13">
      <c r="A972" s="1"/>
      <c r="B972" s="1"/>
      <c r="C972" s="83"/>
      <c r="D972" s="83"/>
      <c r="E972" s="83"/>
      <c r="F972" s="8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</row>
    <row r="973" spans="1:62" ht="13">
      <c r="A973" s="1"/>
      <c r="B973" s="1"/>
      <c r="C973" s="83"/>
      <c r="D973" s="83"/>
      <c r="E973" s="83"/>
      <c r="F973" s="8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</row>
    <row r="974" spans="1:62" ht="13">
      <c r="A974" s="1"/>
      <c r="B974" s="1"/>
      <c r="C974" s="83"/>
      <c r="D974" s="83"/>
      <c r="E974" s="83"/>
      <c r="F974" s="8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</row>
    <row r="975" spans="1:62" ht="13">
      <c r="A975" s="1"/>
      <c r="B975" s="1"/>
      <c r="C975" s="83"/>
      <c r="D975" s="83"/>
      <c r="E975" s="83"/>
      <c r="F975" s="8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</row>
    <row r="976" spans="1:62" ht="13">
      <c r="A976" s="1"/>
      <c r="B976" s="1"/>
      <c r="C976" s="83"/>
      <c r="D976" s="83"/>
      <c r="E976" s="83"/>
      <c r="F976" s="8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</row>
    <row r="977" spans="1:62" ht="13">
      <c r="A977" s="1"/>
      <c r="B977" s="1"/>
      <c r="C977" s="83"/>
      <c r="D977" s="83"/>
      <c r="E977" s="83"/>
      <c r="F977" s="8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</row>
    <row r="978" spans="1:62" ht="13">
      <c r="A978" s="1"/>
      <c r="B978" s="1"/>
      <c r="C978" s="83"/>
      <c r="D978" s="83"/>
      <c r="E978" s="83"/>
      <c r="F978" s="8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</row>
    <row r="979" spans="1:62" ht="13">
      <c r="A979" s="1"/>
      <c r="B979" s="1"/>
      <c r="C979" s="83"/>
      <c r="D979" s="83"/>
      <c r="E979" s="83"/>
      <c r="F979" s="8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</row>
    <row r="980" spans="1:62" ht="13">
      <c r="A980" s="1"/>
      <c r="B980" s="1"/>
      <c r="C980" s="83"/>
      <c r="D980" s="83"/>
      <c r="E980" s="83"/>
      <c r="F980" s="8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</row>
    <row r="981" spans="1:62" ht="13">
      <c r="A981" s="1"/>
      <c r="B981" s="1"/>
      <c r="C981" s="83"/>
      <c r="D981" s="83"/>
      <c r="E981" s="83"/>
      <c r="F981" s="8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</row>
    <row r="982" spans="1:62" ht="13">
      <c r="A982" s="1"/>
      <c r="B982" s="1"/>
      <c r="C982" s="83"/>
      <c r="D982" s="83"/>
      <c r="E982" s="83"/>
      <c r="F982" s="8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</row>
    <row r="983" spans="1:62" ht="13">
      <c r="A983" s="1"/>
      <c r="B983" s="1"/>
      <c r="C983" s="83"/>
      <c r="D983" s="83"/>
      <c r="E983" s="83"/>
      <c r="F983" s="8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</row>
    <row r="984" spans="1:62" ht="13">
      <c r="A984" s="1"/>
      <c r="B984" s="1"/>
      <c r="C984" s="83"/>
      <c r="D984" s="83"/>
      <c r="E984" s="83"/>
      <c r="F984" s="8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</row>
    <row r="985" spans="1:62" ht="13">
      <c r="A985" s="1"/>
      <c r="B985" s="1"/>
      <c r="C985" s="83"/>
      <c r="D985" s="83"/>
      <c r="E985" s="83"/>
      <c r="F985" s="8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</row>
    <row r="986" spans="1:62" ht="13">
      <c r="A986" s="1"/>
      <c r="B986" s="1"/>
      <c r="C986" s="83"/>
      <c r="D986" s="83"/>
      <c r="E986" s="83"/>
      <c r="F986" s="8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</row>
    <row r="987" spans="1:62" ht="13">
      <c r="A987" s="1"/>
      <c r="B987" s="1"/>
      <c r="C987" s="83"/>
      <c r="D987" s="83"/>
      <c r="E987" s="83"/>
      <c r="F987" s="8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</row>
    <row r="988" spans="1:62" ht="13">
      <c r="A988" s="1"/>
      <c r="B988" s="1"/>
      <c r="C988" s="83"/>
      <c r="D988" s="83"/>
      <c r="E988" s="83"/>
      <c r="F988" s="8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</row>
    <row r="989" spans="1:62" ht="13">
      <c r="A989" s="1"/>
      <c r="B989" s="1"/>
      <c r="C989" s="83"/>
      <c r="D989" s="83"/>
      <c r="E989" s="83"/>
      <c r="F989" s="8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</row>
    <row r="990" spans="1:62" ht="13">
      <c r="A990" s="1"/>
      <c r="B990" s="1"/>
      <c r="C990" s="83"/>
      <c r="D990" s="83"/>
      <c r="E990" s="83"/>
      <c r="F990" s="8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</row>
    <row r="991" spans="1:62" ht="13">
      <c r="A991" s="1"/>
      <c r="B991" s="1"/>
      <c r="C991" s="83"/>
      <c r="D991" s="83"/>
      <c r="E991" s="83"/>
      <c r="F991" s="8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</row>
    <row r="992" spans="1:62" ht="13">
      <c r="A992" s="1"/>
      <c r="B992" s="1"/>
      <c r="C992" s="83"/>
      <c r="D992" s="83"/>
      <c r="E992" s="83"/>
      <c r="F992" s="8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</row>
    <row r="993" spans="1:62" ht="13">
      <c r="A993" s="1"/>
      <c r="B993" s="1"/>
      <c r="C993" s="83"/>
      <c r="D993" s="83"/>
      <c r="E993" s="83"/>
      <c r="F993" s="8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</row>
    <row r="994" spans="1:62" ht="13">
      <c r="A994" s="1"/>
      <c r="B994" s="1"/>
      <c r="C994" s="83"/>
      <c r="D994" s="83"/>
      <c r="E994" s="83"/>
      <c r="F994" s="8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</row>
    <row r="995" spans="1:62" ht="13">
      <c r="A995" s="1"/>
      <c r="B995" s="1"/>
      <c r="C995" s="83"/>
      <c r="D995" s="83"/>
      <c r="E995" s="83"/>
      <c r="F995" s="8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</row>
    <row r="996" spans="1:62" ht="13">
      <c r="A996" s="1"/>
      <c r="B996" s="1"/>
      <c r="C996" s="83"/>
      <c r="D996" s="83"/>
      <c r="E996" s="83"/>
      <c r="F996" s="8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</row>
    <row r="997" spans="1:62" ht="13">
      <c r="A997" s="1"/>
      <c r="B997" s="1"/>
      <c r="C997" s="83"/>
      <c r="D997" s="83"/>
      <c r="E997" s="83"/>
      <c r="F997" s="8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</row>
    <row r="998" spans="1:62" ht="13">
      <c r="A998" s="1"/>
      <c r="B998" s="1"/>
      <c r="C998" s="83"/>
      <c r="D998" s="83"/>
      <c r="E998" s="83"/>
      <c r="F998" s="8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</row>
    <row r="999" spans="1:62" ht="13">
      <c r="A999" s="1"/>
      <c r="B999" s="1"/>
      <c r="C999" s="83"/>
      <c r="D999" s="83"/>
      <c r="E999" s="83"/>
      <c r="F999" s="8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</row>
    <row r="1000" spans="1:62" ht="13">
      <c r="A1000" s="1"/>
      <c r="B1000" s="1"/>
      <c r="C1000" s="83"/>
      <c r="D1000" s="83"/>
      <c r="E1000" s="83"/>
      <c r="F1000" s="8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</row>
    <row r="1001" spans="1:62" ht="13">
      <c r="A1001" s="1"/>
      <c r="B1001" s="1"/>
      <c r="C1001" s="83"/>
      <c r="D1001" s="83"/>
      <c r="E1001" s="83"/>
      <c r="F1001" s="8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</row>
    <row r="1002" spans="1:62" ht="13">
      <c r="A1002" s="1"/>
      <c r="B1002" s="1"/>
      <c r="C1002" s="83"/>
      <c r="D1002" s="83"/>
      <c r="E1002" s="83"/>
      <c r="F1002" s="8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</row>
    <row r="1003" spans="1:62" ht="13">
      <c r="A1003" s="1"/>
      <c r="B1003" s="1"/>
      <c r="C1003" s="83"/>
      <c r="D1003" s="83"/>
      <c r="E1003" s="83"/>
      <c r="F1003" s="83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</row>
    <row r="1004" spans="1:62" ht="13">
      <c r="A1004" s="1"/>
      <c r="B1004" s="1"/>
      <c r="C1004" s="83"/>
      <c r="D1004" s="83"/>
      <c r="E1004" s="83"/>
      <c r="F1004" s="83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</row>
    <row r="1005" spans="1:62" ht="13">
      <c r="A1005" s="1"/>
      <c r="B1005" s="1"/>
      <c r="C1005" s="83"/>
      <c r="D1005" s="83"/>
      <c r="E1005" s="83"/>
      <c r="F1005" s="83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</row>
    <row r="1006" spans="1:62" ht="13">
      <c r="A1006" s="1"/>
      <c r="B1006" s="1"/>
      <c r="C1006" s="83"/>
      <c r="D1006" s="83"/>
      <c r="E1006" s="83"/>
      <c r="F1006" s="83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</row>
    <row r="1007" spans="1:62" ht="13">
      <c r="A1007" s="1"/>
      <c r="B1007" s="1"/>
      <c r="C1007" s="83"/>
      <c r="D1007" s="83"/>
      <c r="E1007" s="83"/>
      <c r="F1007" s="83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</row>
    <row r="1008" spans="1:62" ht="13">
      <c r="A1008" s="1"/>
      <c r="B1008" s="1"/>
      <c r="C1008" s="83"/>
      <c r="D1008" s="83"/>
      <c r="E1008" s="83"/>
      <c r="F1008" s="83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</row>
    <row r="1009" spans="1:62" ht="13">
      <c r="A1009" s="1"/>
      <c r="B1009" s="1"/>
      <c r="C1009" s="83"/>
      <c r="D1009" s="83"/>
      <c r="E1009" s="83"/>
      <c r="F1009" s="83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</row>
    <row r="1010" spans="1:62" ht="13">
      <c r="A1010" s="1"/>
      <c r="B1010" s="1"/>
      <c r="C1010" s="83"/>
      <c r="D1010" s="83"/>
      <c r="E1010" s="83"/>
      <c r="F1010" s="83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</row>
    <row r="1011" spans="1:62" ht="13">
      <c r="A1011" s="1"/>
      <c r="B1011" s="1"/>
      <c r="C1011" s="83"/>
      <c r="D1011" s="83"/>
      <c r="E1011" s="83"/>
      <c r="F1011" s="83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</row>
    <row r="1012" spans="1:62" ht="13">
      <c r="A1012" s="1"/>
      <c r="B1012" s="1"/>
      <c r="C1012" s="83"/>
      <c r="D1012" s="83"/>
      <c r="E1012" s="83"/>
      <c r="F1012" s="83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</row>
    <row r="1013" spans="1:62" ht="13">
      <c r="A1013" s="1"/>
      <c r="B1013" s="1"/>
      <c r="C1013" s="83"/>
      <c r="D1013" s="83"/>
      <c r="E1013" s="83"/>
      <c r="F1013" s="83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</row>
    <row r="1014" spans="1:62" ht="13">
      <c r="A1014" s="1"/>
      <c r="B1014" s="1"/>
      <c r="C1014" s="83"/>
      <c r="D1014" s="83"/>
      <c r="E1014" s="83"/>
      <c r="F1014" s="83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</row>
    <row r="1015" spans="1:62" ht="13">
      <c r="A1015" s="1"/>
      <c r="B1015" s="1"/>
      <c r="C1015" s="83"/>
      <c r="D1015" s="83"/>
      <c r="E1015" s="83"/>
      <c r="F1015" s="83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</row>
    <row r="1016" spans="1:62" ht="13">
      <c r="A1016" s="1"/>
      <c r="B1016" s="1"/>
      <c r="C1016" s="83"/>
      <c r="D1016" s="83"/>
      <c r="E1016" s="83"/>
      <c r="F1016" s="83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</row>
    <row r="1017" spans="1:62" ht="13">
      <c r="A1017" s="1"/>
      <c r="B1017" s="1"/>
      <c r="C1017" s="83"/>
      <c r="D1017" s="83"/>
      <c r="E1017" s="83"/>
      <c r="F1017" s="83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</row>
    <row r="1018" spans="1:62" ht="13">
      <c r="A1018" s="1"/>
      <c r="B1018" s="1"/>
      <c r="C1018" s="83"/>
      <c r="D1018" s="83"/>
      <c r="E1018" s="83"/>
      <c r="F1018" s="83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</row>
    <row r="1019" spans="1:62" ht="13">
      <c r="A1019" s="1"/>
      <c r="B1019" s="1"/>
      <c r="C1019" s="83"/>
      <c r="D1019" s="83"/>
      <c r="E1019" s="83"/>
      <c r="F1019" s="83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</row>
    <row r="1020" spans="1:62" ht="13">
      <c r="A1020" s="1"/>
      <c r="B1020" s="1"/>
      <c r="C1020" s="83"/>
      <c r="D1020" s="83"/>
      <c r="E1020" s="83"/>
      <c r="F1020" s="83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</row>
    <row r="1021" spans="1:62" ht="13">
      <c r="A1021" s="1"/>
      <c r="B1021" s="1"/>
      <c r="C1021" s="83"/>
      <c r="D1021" s="83"/>
      <c r="E1021" s="83"/>
      <c r="F1021" s="83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</row>
  </sheetData>
  <mergeCells count="73">
    <mergeCell ref="AU58:AX58"/>
    <mergeCell ref="C48:F48"/>
    <mergeCell ref="C58:F58"/>
    <mergeCell ref="G58:J58"/>
    <mergeCell ref="K58:N58"/>
    <mergeCell ref="O58:R58"/>
    <mergeCell ref="S58:V58"/>
    <mergeCell ref="W58:Z58"/>
    <mergeCell ref="AU48:AX48"/>
    <mergeCell ref="AA3:AD3"/>
    <mergeCell ref="AE3:AH3"/>
    <mergeCell ref="G48:J48"/>
    <mergeCell ref="K48:N48"/>
    <mergeCell ref="O48:R48"/>
    <mergeCell ref="S48:V48"/>
    <mergeCell ref="AE48:AH48"/>
    <mergeCell ref="AU3:AX3"/>
    <mergeCell ref="C1:BJ1"/>
    <mergeCell ref="C3:F3"/>
    <mergeCell ref="G3:J3"/>
    <mergeCell ref="K3:N3"/>
    <mergeCell ref="O3:R3"/>
    <mergeCell ref="S3:V3"/>
    <mergeCell ref="W3:Z3"/>
    <mergeCell ref="W90:Z90"/>
    <mergeCell ref="AA90:AD90"/>
    <mergeCell ref="AI3:AL3"/>
    <mergeCell ref="AM3:AP3"/>
    <mergeCell ref="AQ3:AT3"/>
    <mergeCell ref="W48:Z48"/>
    <mergeCell ref="AA48:AD48"/>
    <mergeCell ref="AI48:AL48"/>
    <mergeCell ref="AM48:AP48"/>
    <mergeCell ref="AQ48:AT48"/>
    <mergeCell ref="AA58:AD58"/>
    <mergeCell ref="AE58:AH58"/>
    <mergeCell ref="AI58:AL58"/>
    <mergeCell ref="AM58:AP58"/>
    <mergeCell ref="AQ58:AT58"/>
    <mergeCell ref="C90:F90"/>
    <mergeCell ref="G90:J90"/>
    <mergeCell ref="K90:N90"/>
    <mergeCell ref="O90:R90"/>
    <mergeCell ref="S90:V90"/>
    <mergeCell ref="AE90:AH90"/>
    <mergeCell ref="AI90:AL90"/>
    <mergeCell ref="AM90:AP90"/>
    <mergeCell ref="AQ90:AT90"/>
    <mergeCell ref="AU90:AX90"/>
    <mergeCell ref="AQ80:AT80"/>
    <mergeCell ref="AU80:AX80"/>
    <mergeCell ref="C80:F80"/>
    <mergeCell ref="G80:J80"/>
    <mergeCell ref="K80:N80"/>
    <mergeCell ref="O80:R80"/>
    <mergeCell ref="S80:V80"/>
    <mergeCell ref="W80:Z80"/>
    <mergeCell ref="AA80:AD80"/>
    <mergeCell ref="W69:Z69"/>
    <mergeCell ref="AA69:AD69"/>
    <mergeCell ref="AE80:AH80"/>
    <mergeCell ref="AI80:AL80"/>
    <mergeCell ref="AM80:AP80"/>
    <mergeCell ref="C69:F69"/>
    <mergeCell ref="G69:J69"/>
    <mergeCell ref="K69:N69"/>
    <mergeCell ref="O69:R69"/>
    <mergeCell ref="S69:V69"/>
    <mergeCell ref="AE69:AH69"/>
    <mergeCell ref="AI69:AL69"/>
    <mergeCell ref="AM69:AP69"/>
    <mergeCell ref="AQ69:AT69"/>
    <mergeCell ref="AU69:AX69"/>
  </mergeCells>
  <conditionalFormatting sqref="E5:E44 I5:I44 M5:M44 Q5:Q44 U5:U44 Y5:Y44 AC5:AC44 AG5:AG44 AK5:AK44 AO5:AO44 AS5:AS44 AW5:AW44">
    <cfRule type="cellIs" dxfId="3" priority="3" operator="equal">
      <formula>"Cumplió"</formula>
    </cfRule>
    <cfRule type="cellIs" dxfId="2" priority="4" operator="equal">
      <formula>"No cumplió"</formula>
    </cfRule>
  </conditionalFormatting>
  <conditionalFormatting sqref="E5:F46 I5:J46 M5:N46 Q5:R46 U5:V46 Y5:Z46 AC5:AD46 AG5:AH46 AK5:AL46 AO5:AP46 AS5:AT46 AW5:AX46">
    <cfRule type="cellIs" dxfId="1" priority="1" operator="lessThan">
      <formula>"0%"</formula>
    </cfRule>
    <cfRule type="cellIs" dxfId="0" priority="2" operator="greaterThanOrEqual">
      <formula>"0%"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PROYECCIÓN ER</vt:lpstr>
      <vt:lpstr>Resultados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2025-11-14T23:21:27Z</dcterms:created>
  <dcterms:modified xsi:type="dcterms:W3CDTF">2025-11-14T23:21:27Z</dcterms:modified>
</cp:coreProperties>
</file>