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79924747-D312-0D47-92B7-0A1759FE39A8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Diagnóstico financi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X9" i="1" s="1"/>
  <c r="W7" i="1"/>
  <c r="X8" i="1" s="1"/>
  <c r="W6" i="1"/>
  <c r="X7" i="1" s="1"/>
  <c r="F6" i="1"/>
  <c r="W5" i="1"/>
  <c r="X5" i="1" s="1"/>
  <c r="X6" i="1" l="1"/>
</calcChain>
</file>

<file path=xl/sharedStrings.xml><?xml version="1.0" encoding="utf-8"?>
<sst xmlns="http://schemas.openxmlformats.org/spreadsheetml/2006/main" count="28" uniqueCount="28">
  <si>
    <t>PLANTILLA GENERAR DIAGNÓSTICO FINANCIERO</t>
  </si>
  <si>
    <t>Desplegable gastos</t>
  </si>
  <si>
    <t>Desplegable fondo de emergencia</t>
  </si>
  <si>
    <t>Desplegable ahorro</t>
  </si>
  <si>
    <t>Desplegable metas</t>
  </si>
  <si>
    <t>¿Cuánto es tu ingreso mensual?</t>
  </si>
  <si>
    <t>Texto para copiar</t>
  </si>
  <si>
    <t>No tengo</t>
  </si>
  <si>
    <t>Ahorro sin rentabilidad</t>
  </si>
  <si>
    <t>Si</t>
  </si>
  <si>
    <t>1 mes</t>
  </si>
  <si>
    <t>Ahorro con rentabilidad</t>
  </si>
  <si>
    <t>No</t>
  </si>
  <si>
    <t>¿Tienes deudas?</t>
  </si>
  <si>
    <t>2 meses</t>
  </si>
  <si>
    <t>3 meses</t>
  </si>
  <si>
    <t>Si tienes deudas, ¿Cuál es el monto total de las deudas?</t>
  </si>
  <si>
    <t>4 meses</t>
  </si>
  <si>
    <t>5 meses</t>
  </si>
  <si>
    <t>Si tienes deudas, ¿Cuánto pagas en deudas al mes?</t>
  </si>
  <si>
    <t>6 meses</t>
  </si>
  <si>
    <t>Más de 6 meses</t>
  </si>
  <si>
    <t>¿Inviertes/Ahorras?</t>
  </si>
  <si>
    <t>Si inviertes o ahorras, ¿Cuál es el monto mensual?</t>
  </si>
  <si>
    <t>¿Cuánto gastas mensualmente en gastos fijos (arriendo, servicios, transporte, alimentación, etc.)?</t>
  </si>
  <si>
    <t>¿Tienes fondo de emergencia? Si es así, ¿a cuánto equivale en meses de tus gastos?</t>
  </si>
  <si>
    <t>¿Ahorras en efectivo o en una cuenta sin rentabilidad o lo guardas en productos que te generan rentabilidad?</t>
  </si>
  <si>
    <t>¿Tienes metas financieras claras a corto, mediano y largo plazo (ejemplo: comprar vivienda, viajar, jubilarte)?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</si>
</sst>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"/>
    <numFmt numFmtId="165" formatCode="[$ $]#,##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20"/>
      <color rgb="FFFFFFFF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4" fillId="3" borderId="7" xfId="0" applyFont="1" applyFill="1" applyBorder="1"/>
    <xf numFmtId="0" fontId="1" fillId="3" borderId="8" xfId="0" applyFont="1" applyFill="1" applyBorder="1"/>
    <xf numFmtId="164" fontId="1" fillId="0" borderId="0" xfId="0" applyNumberFormat="1" applyFont="1"/>
    <xf numFmtId="0" fontId="1" fillId="0" borderId="10" xfId="0" applyFont="1" applyBorder="1"/>
    <xf numFmtId="0" fontId="1" fillId="0" borderId="12" xfId="0" applyFont="1" applyBorder="1"/>
    <xf numFmtId="0" fontId="1" fillId="0" borderId="11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9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0" fillId="0" borderId="0" xfId="0"/>
    <xf numFmtId="0" fontId="5" fillId="0" borderId="4" xfId="0" applyFont="1" applyBorder="1" applyAlignment="1">
      <alignment vertical="top" wrapText="1"/>
    </xf>
    <xf numFmtId="0" fontId="3" fillId="0" borderId="5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A25"/>
  <sheetViews>
    <sheetView showGridLines="0" tabSelected="1" workbookViewId="0">
      <selection activeCell="D21" sqref="D21:D22"/>
    </sheetView>
  </sheetViews>
  <sheetFormatPr baseColWidth="10" defaultColWidth="12.6640625" defaultRowHeight="15.75" customHeight="1" x14ac:dyDescent="0.15"/>
  <cols>
    <col min="1" max="2" width="4.1640625" customWidth="1"/>
    <col min="3" max="3" width="46.5" customWidth="1"/>
    <col min="4" max="4" width="33.6640625" customWidth="1"/>
    <col min="5" max="5" width="3.83203125" customWidth="1"/>
    <col min="6" max="6" width="38.33203125" customWidth="1"/>
    <col min="7" max="7" width="34.6640625" customWidth="1"/>
    <col min="8" max="8" width="3.6640625" customWidth="1"/>
  </cols>
  <sheetData>
    <row r="1" spans="2:27" ht="15.75" customHeight="1" x14ac:dyDescent="0.15">
      <c r="X1" s="1"/>
      <c r="Y1" s="1"/>
      <c r="Z1" s="1"/>
      <c r="AA1" s="1"/>
    </row>
    <row r="2" spans="2:27" ht="15.75" customHeight="1" x14ac:dyDescent="0.15">
      <c r="B2" s="2"/>
      <c r="C2" s="19" t="s">
        <v>0</v>
      </c>
      <c r="D2" s="20"/>
      <c r="E2" s="20"/>
      <c r="F2" s="20"/>
      <c r="G2" s="20"/>
      <c r="H2" s="3"/>
      <c r="X2" s="1"/>
      <c r="Y2" s="1"/>
      <c r="Z2" s="1"/>
      <c r="AA2" s="1"/>
    </row>
    <row r="3" spans="2:27" ht="15.75" customHeight="1" x14ac:dyDescent="0.15">
      <c r="B3" s="4"/>
      <c r="C3" s="21"/>
      <c r="D3" s="21"/>
      <c r="E3" s="21"/>
      <c r="F3" s="21"/>
      <c r="G3" s="21"/>
      <c r="H3" s="5"/>
      <c r="X3" s="1"/>
      <c r="Y3" s="1"/>
      <c r="Z3" s="1"/>
      <c r="AA3" s="1"/>
    </row>
    <row r="4" spans="2:27" ht="15.75" customHeight="1" x14ac:dyDescent="0.15">
      <c r="B4" s="6"/>
      <c r="H4" s="7"/>
      <c r="X4" s="1" t="s">
        <v>1</v>
      </c>
      <c r="Y4" s="1" t="s">
        <v>2</v>
      </c>
      <c r="Z4" s="1" t="s">
        <v>3</v>
      </c>
      <c r="AA4" s="1" t="s">
        <v>4</v>
      </c>
    </row>
    <row r="5" spans="2:27" ht="15.75" customHeight="1" x14ac:dyDescent="0.15">
      <c r="B5" s="6"/>
      <c r="C5" s="14" t="s">
        <v>5</v>
      </c>
      <c r="D5" s="16"/>
      <c r="F5" s="8" t="s">
        <v>6</v>
      </c>
      <c r="G5" s="9"/>
      <c r="H5" s="7"/>
      <c r="W5" s="10">
        <f>D5*20%</f>
        <v>0</v>
      </c>
      <c r="X5" s="1" t="str">
        <f>CONCATENATE("Menos de ",TEXT(W5,"$#,##0"))</f>
        <v>Menos de $,0</v>
      </c>
      <c r="Y5" s="1" t="s">
        <v>7</v>
      </c>
      <c r="Z5" s="1" t="s">
        <v>8</v>
      </c>
      <c r="AA5" s="1" t="s">
        <v>9</v>
      </c>
    </row>
    <row r="6" spans="2:27" ht="15.75" customHeight="1" x14ac:dyDescent="0.15">
      <c r="B6" s="6"/>
      <c r="C6" s="15"/>
      <c r="D6" s="15"/>
      <c r="F6" s="22" t="str">
        <f>CONCATENATE("Actúa como un ANALISTA FINANCIERO SENIOR. Quiero que realices un diagnóstico integral, cuantitativo y accionable de la salud financiera de un usuario, usando las preguntas y respuestas que siguen como fuente de datos. Evita respuestas genéricas: debes cal"&amp;"cular ratios, aplicar criterios, asignar puntajes y dar recomendaciones específicas sobre qué está bien, qué puede mejorar y qué debe cambiar de inmediato.
RESPUESTAS DEL USUARIO 
1. ¿Cuánto es tu ingreso mensual? 
Respuesta: ",D5," 
2. ¿Tienes deudas? 
Respuesta: ",D7," 
3. Si tienes deudas, ¿Cuál es el monto total de las deudas? 
Respuesta: ",D9," 
4. Si tienes deudas, ¿Cuánto pagas en deudas al mes? 
Respuesta: ",D11," 
5. ¿Inviertes/Ahorras? 
Respuesta: ",D13," 
6. Si inviertes o ahorras, ¿Cuál es el monto mensual? 
Respuesta: ",D15," 
7. ¿Cuánto gastas mensualmente en gastos fijos (arriendo, servicios, transporte, alimentación, etc.)? 
Respuesta: ",D17," 
8. ¿Tienes fondo de emergencia? Si es así, ¿a cuánto equivale en meses de tus gastos? 
Respuesta: ",D19," 
9. ¿Ahorras en efectivo o en una cuenta sin rentabilidad o lo guardas en productos que te generan rentabilidad? 
Respuesta: ",D21," 
10. ¿Tienes metas financieras claras a corto, mediano y largo plazo (ejemplo: comprar vivienda, viajar, jubilarte)? 
Respuesta: ",D23," 
REQUISITOS DEL ANÁLISIS
1) Usa los datos tal como están escritos arriba. 
2) Calcula y presenta los siguientes ratios utilizando la media del gasto si esta en un rango, y si el gasto es menor o es mayor a X valor, usa el valor de X: - RGI (Ratio de gast"&amp;"o/ingreso) = Gasto ÷ Ingreso - FL (Flujo libre) = Ingreso – Gasto – Pago deuda - TAI (Tasa de ahorro/inversión) = Ahorro ÷ Ingreso - DSR (Debt Service Ratio) = Pago deuda ÷ Ingreso - HD (Horizonte de desendeudamiento) = Total deuda ÷ Pago deuda (en meses "&amp;"y años) - L_m (Leverage sencillo) = Total deuda ÷ Ingreso (meses de ingreso necesarios para pagar la deuda) - CE (Cobertura de emergencia) = Fondo de emergencia en meses de gasto base 
3) Evalúa cada dimensión con criterios de puntaje (1 a 5) predefinidos"&amp;": - Relación gasto/ingreso - Servicio de deuda (DSR) - Horizonte de desendeudamiento - Porcentaje de ahorro/inversión (TAI) - Fondo de emergencia - Vehículo de ahorro/inversión (calidad del instrumento) - Objetivos financieros (claridad y horizonte) 
4) P"&amp;"ara cada dimensión entrega: - Cálculo con número real. - Puntaje (1–5). - Explica qué está BIEN, qué puede MEJORAR y qué debe CAMBIAR URGENTE. 
5) Haz un diagnóstico total sumando todos los puntajes, usando esta escala: - 33–35: Excelente salud financiera"&amp;" - 28–32: Buena salud financiera - 22–27: Aceptable (con áreas a mejorar) - 16–21: Deficiente (requiere correcciones) - ≤15: Crítica (acción urgente) 
6) Entregable final con esta estructura: - Resumen ejecutivo (5–7 líneas, claro y directo). - Tabla de c"&amp;"álculos. - Diagnóstico por pilar (con BIEN, MEJORAR, CAMBIAR). - Top 5 acciones prioritarias con tiempos (Acción inmediata, 30–90 días, 6–12 meses). - Plan de ahorro/inversión sugerido (porcentajes, diversificación).
REGLAS DE ESTILO - Usa formato de mone"&amp;"da: $#.###.### (sin decimales). - Usa coma en los porcentajes (ej: 15,7%). - Explica en lenguaje claro, sin jerga innecesaria. - No des consejos genéricos, todo debe estar basado en números y criterios.
FORMATO DE ENTREGA (OBLIGATORIO)
Devuelve UN SOLO ar"&amp;"chivo HTML autocontenido (sin CDNs) con:
1) Estructura semántica y responsive (mobile-first):
   &lt;header&gt;, &lt;main&gt;, &lt;section&gt;, &lt;article&gt;, &lt;table&gt;, &lt;footer&gt;
2) Tipografía del sistema (no importar fuentes externas).
3) Paleta fija:
   --primary: #0B5FFF;
   "&amp;"--primary-600: #084AD9;
   --accent:  #00C2A8;
   --warning: #F59E0B;
   --danger:  #EF4444;
   --ink:     #0F172A;       /* gris muy oscuro */
   --muted:   #64748B;       /* gris medio */
   --bg:      #F8FAFC;       /* fondo */
   --card:    #FFFFFF;  "&amp;"     /* tarjetas */
   --border:  #E2E8F0;       /* bordes */
4) Layout:
   - Header con título “Diagnóstico financiero”.
   - “Resumen ejecutivo” en una tarjeta.
   - Grid 2–3 columnas de KPIs (Ingreso, Gasto BASE, DSR, TAI, FL, HD, CE).
   - Sección “Ta"&amp;"bla de cálculos” (Mín, Base, Máx).
   - Sección “Diagnóstico por pilar” (A–H), cada pilar en card con:
       • Puntaje (badge con color por semáforo)
       • Texto: BIEN / MEJORAR / CAMBIAR URGENTE
       • Mini-gráfico de barra horizontal del puntaje ("&amp;"1–5)
   - Sección “Top 5 acciones prioritarias” con chips por horizonte (Inmediata, 30–90 días, 6–12 meses).
   - Sección “Plan de ahorro/inversión sugerido” con tabla de porcentajes y nota de rebalanceo.
   - Sección “Sensibilidad” (comparar Gasto Mín vs"&amp;" Máx).
   - Footer con disclaimer.
5) Estilos (incrustados en &lt;style&gt;):
   - Cards con borde 1px var(--border), radius 14px, shadow sutil.
   - Badges de puntaje:
       • 4–5 → fondo var(--accent) / texto blanco
       • 3   → fondo var(--warning) / text"&amp;"o blanco
       • 1–2 → fondo var(--danger) / texto white
   - Barras de progreso y minigráficos con SVG inline (sin librerías).
   - Tablas con filas “zebra”, cabecera sticky en desktop.
6) Gráficos (SVG inline, sin dependencias):
   - Donut para distrib"&amp;"ución propuesta de portafolio (plan de inversión).
   - Barras horizontales para RGI, DSR, TAI (mostrar % y umbral objetivo).
   - Semáforo global (círculo relleno según clasificación total: Excelente/Buena/Aceptable/Deficiente/Crítica).
7) Accesibilidad:"&amp;"
   - Contraste AA, labels aria, titles en SVG, tabla con &lt;caption&gt;.
   - Números en COP con miles por punto (ej. $1.750.000) y porcentajes con coma (ej. 15,7%).
8) Placeholders (reemplaza con los valores calculados):
   {{kpi_ingreso}}, {{kpi_gasto_base}"&amp;"}, {{kpi_dsr_pct}},
   {{kpi_tai_pct}}, {{kpi_flujo_libre}}, {{kpi_hd_meses}},
   {{kpi_ce_meses}}, {{score_total}}, {{clasificacion_global}},
   {{tabla_calculos_html}}, {{acciones_html}}, {{plan_portafolio_html}},
   {{sensibilidad_html}}, {{pilar_A_htm"&amp;"l}} … {{pilar_H_html}}
9) Entrega:
   - Solo el HTML completo dentro de un bloque de código.
   - No incluyas explicación adicional ni texto fuera del HTML.
")</f>
        <v xml:space="preserve">Actúa como un ANALISTA FINANCIERO SENIOR. Quiero que realices un diagnóstico integral, cuantitativo y accionable de la salud financiera de un usuario, usando las preguntas y respuestas que siguen como fuente de datos. Evita respuestas genéricas: debes calcular ratios, aplicar criterios, asignar puntajes y dar recomendaciones específicas sobre qué está bien, qué puede mejorar y qué debe cambiar de inmediato.
RESPUESTAS DEL USUARIO 
1. ¿Cuánto es tu ingreso mensual? 
Respuesta:  
2. ¿Tienes deudas? 
Respuesta:  
3. Si tienes deudas, ¿Cuál es el monto total de las deudas? 
Respuesta:  
4. Si tienes deudas, ¿Cuánto pagas en deudas al mes? 
Respuesta:  
5. ¿Inviertes/Ahorras? 
Respuesta:  
6. Si inviertes o ahorras, ¿Cuál es el monto mensual? 
Respuesta:  
7. ¿Cuánto gastas mensualmente en gastos fijos (arriendo, servicios, transporte, alimentación, etc.)? 
Respuesta:  
8. ¿Tienes fondo de emergencia? Si es así, ¿a cuánto equivale en meses de tus gastos? 
Respuesta:  
9. ¿Ahorras en efectivo o en una cuenta sin rentabilidad o lo guardas en productos que te generan rentabilidad? 
Respuesta:  
10. ¿Tienes metas financieras claras a corto, mediano y largo plazo (ejemplo: comprar vivienda, viajar, jubilarte)? 
Respuesta:  
REQUISITOS DEL ANÁLISIS
1) Usa los datos tal como están escritos arriba. 
2) Calcula y presenta los siguientes ratios utilizando la media del gasto si esta en un rango, y si el gasto es menor o es mayor a X valor, usa el valor de X: - RGI (Ratio de gasto/ingreso) = Gasto ÷ Ingreso - FL (Flujo libre) = Ingreso – Gasto – Pago deuda - TAI (Tasa de ahorro/inversión) = Ahorro ÷ Ingreso - DSR (Debt Service Ratio) = Pago deuda ÷ Ingreso - HD (Horizonte de desendeudamiento) = Total deuda ÷ Pago deuda (en meses y años) - L_m (Leverage sencillo) = Total deuda ÷ Ingreso (meses de ingreso necesarios para pagar la deuda) - CE (Cobertura de emergencia) = Fondo de emergencia en meses de gasto base 
3) Evalúa cada dimensión con criterios de puntaje (1 a 5) predefinidos: - Relación gasto/ingreso - Servicio de deuda (DSR) - Horizonte de desendeudamiento - Porcentaje de ahorro/inversión (TAI) - Fondo de emergencia - Vehículo de ahorro/inversión (calidad del instrumento) - Objetivos financieros (claridad y horizonte) 
4) Para cada dimensión entrega: - Cálculo con número real. - Puntaje (1–5). - Explica qué está BIEN, qué puede MEJORAR y qué debe CAMBIAR URGENTE. 
5) Haz un diagnóstico total sumando todos los puntajes, usando esta escala: - 33–35: Excelente salud financiera - 28–32: Buena salud financiera - 22–27: Aceptable (con áreas a mejorar) - 16–21: Deficiente (requiere correcciones) - ≤15: Crítica (acción urgente) 
6) Entregable final con esta estructura: - Resumen ejecutivo (5–7 líneas, claro y directo). - Tabla de cálculos. - Diagnóstico por pilar (con BIEN, MEJORAR, CAMBIAR). - Top 5 acciones prioritarias con tiempos (Acción inmediata, 30–90 días, 6–12 meses). - Plan de ahorro/inversión sugerido (porcentajes, diversificación).
REGLAS DE ESTILO - Usa formato de moneda: $#.###.### (sin decimales). - Usa coma en los porcentajes (ej: 15,7%). - Explica en lenguaje claro, sin jerga innecesaria. - No des consejos genéricos, todo debe estar basado en números y criterios.
FORMATO DE ENTREGA (OBLIGATORIO)
Devuelve UN SOLO archivo HTML autocontenido (sin CDNs) con:
1) Estructura semántica y responsive (mobile-first):
   &lt;header&gt;, &lt;main&gt;, &lt;section&gt;, &lt;article&gt;, &lt;table&gt;, &lt;footer&gt;
2) Tipografía del sistema (no importar fuentes externas).
3) Paleta fija:
   --primary: #0B5FFF;
   --primary-600: #084AD9;
   --accent:  #00C2A8;
   --warning: #F59E0B;
   --danger:  #EF4444;
   --ink:     #0F172A;       /* gris muy oscuro */
   --muted:   #64748B;       /* gris medio */
   --bg:      #F8FAFC;       /* fondo */
   --card:    #FFFFFF;       /* tarjetas */
   --border:  #E2E8F0;       /* bordes */
4) Layout:
   - Header con título “Diagnóstico financiero”.
   - “Resumen ejecutivo” en una tarjeta.
   - Grid 2–3 columnas de KPIs (Ingreso, Gasto BASE, DSR, TAI, FL, HD, CE).
   - Sección “Tabla de cálculos” (Mín, Base, Máx).
   - Sección “Diagnóstico por pilar” (A–H), cada pilar en card con:
       • Puntaje (badge con color por semáforo)
       • Texto: BIEN / MEJORAR / CAMBIAR URGENTE
       • Mini-gráfico de barra horizontal del puntaje (1–5)
   - Sección “Top 5 acciones prioritarias” con chips por horizonte (Inmediata, 30–90 días, 6–12 meses).
   - Sección “Plan de ahorro/inversión sugerido” con tabla de porcentajes y nota de rebalanceo.
   - Sección “Sensibilidad” (comparar Gasto Mín vs Máx).
   - Footer con disclaimer.
5) Estilos (incrustados en &lt;style&gt;):
   - Cards con borde 1px var(--border), radius 14px, shadow sutil.
   - Badges de puntaje:
       • 4–5 → fondo var(--accent) / texto blanco
       • 3   → fondo var(--warning) / texto blanco
       • 1–2 → fondo var(--danger) / texto white
   - Barras de progreso y minigráficos con SVG inline (sin librerías).
   - Tablas con filas “zebra”, cabecera sticky en desktop.
6) Gráficos (SVG inline, sin dependencias):
   - Donut para distribución propuesta de portafolio (plan de inversión).
   - Barras horizontales para RGI, DSR, TAI (mostrar % y umbral objetivo).
   - Semáforo global (círculo relleno según clasificación total: Excelente/Buena/Aceptable/Deficiente/Crítica).
7) Accesibilidad:
   - Contraste AA, labels aria, titles en SVG, tabla con &lt;caption&gt;.
   - Números en COP con miles por punto (ej. $1.750.000) y porcentajes con coma (ej. 15,7%).
8) Placeholders (reemplaza con los valores calculados):
   {{kpi_ingreso}}, {{kpi_gasto_base}}, {{kpi_dsr_pct}},
   {{kpi_tai_pct}}, {{kpi_flujo_libre}}, {{kpi_hd_meses}},
   {{kpi_ce_meses}}, {{score_total}}, {{clasificacion_global}},
   {{tabla_calculos_html}}, {{acciones_html}}, {{plan_portafolio_html}},
   {{sensibilidad_html}}, {{pilar_A_html}} … {{pilar_H_html}}
9) Entrega:
   - Solo el HTML completo dentro de un bloque de código.
   - No incluyas explicación adicional ni texto fuera del HTML.
</v>
      </c>
      <c r="G6" s="23"/>
      <c r="H6" s="7"/>
      <c r="W6" s="10">
        <f>D5*40%</f>
        <v>0</v>
      </c>
      <c r="X6" s="1" t="str">
        <f t="shared" ref="X6:X8" si="0">CONCATENATE("Entre ",TEXT(W5,"$#,##0")," y ",TEXT(W6,"$#,##0"))</f>
        <v>Entre $,0 y $,0</v>
      </c>
      <c r="Y6" s="1" t="s">
        <v>10</v>
      </c>
      <c r="Z6" s="1" t="s">
        <v>11</v>
      </c>
      <c r="AA6" s="1" t="s">
        <v>12</v>
      </c>
    </row>
    <row r="7" spans="2:27" ht="15.75" customHeight="1" x14ac:dyDescent="0.15">
      <c r="B7" s="6"/>
      <c r="C7" s="14" t="s">
        <v>13</v>
      </c>
      <c r="D7" s="17"/>
      <c r="F7" s="24"/>
      <c r="G7" s="23"/>
      <c r="H7" s="7"/>
      <c r="W7" s="10">
        <f>D5*60%</f>
        <v>0</v>
      </c>
      <c r="X7" s="1" t="str">
        <f t="shared" si="0"/>
        <v>Entre $,0 y $,0</v>
      </c>
      <c r="Y7" s="1" t="s">
        <v>14</v>
      </c>
    </row>
    <row r="8" spans="2:27" ht="15.75" customHeight="1" x14ac:dyDescent="0.15">
      <c r="B8" s="6"/>
      <c r="C8" s="15"/>
      <c r="D8" s="15"/>
      <c r="F8" s="24"/>
      <c r="G8" s="23"/>
      <c r="H8" s="7"/>
      <c r="W8" s="10">
        <f>D5*80%</f>
        <v>0</v>
      </c>
      <c r="X8" s="1" t="str">
        <f t="shared" si="0"/>
        <v>Entre $,0 y $,0</v>
      </c>
      <c r="Y8" s="1" t="s">
        <v>15</v>
      </c>
    </row>
    <row r="9" spans="2:27" ht="15.75" customHeight="1" x14ac:dyDescent="0.15">
      <c r="B9" s="6"/>
      <c r="C9" s="14" t="s">
        <v>16</v>
      </c>
      <c r="D9" s="16"/>
      <c r="F9" s="24"/>
      <c r="G9" s="23"/>
      <c r="H9" s="7"/>
      <c r="X9" s="1" t="str">
        <f>CONCATENATE("Más de ",TEXT(W8,"$#,##0"))</f>
        <v>Más de $,0</v>
      </c>
      <c r="Y9" s="1" t="s">
        <v>17</v>
      </c>
    </row>
    <row r="10" spans="2:27" ht="15.75" customHeight="1" x14ac:dyDescent="0.15">
      <c r="B10" s="6"/>
      <c r="C10" s="15"/>
      <c r="D10" s="15"/>
      <c r="F10" s="24"/>
      <c r="G10" s="23"/>
      <c r="H10" s="7"/>
      <c r="Y10" s="1" t="s">
        <v>18</v>
      </c>
    </row>
    <row r="11" spans="2:27" ht="15.75" customHeight="1" x14ac:dyDescent="0.15">
      <c r="B11" s="6"/>
      <c r="C11" s="14" t="s">
        <v>19</v>
      </c>
      <c r="D11" s="16"/>
      <c r="F11" s="24"/>
      <c r="G11" s="23"/>
      <c r="H11" s="7"/>
      <c r="Y11" s="1" t="s">
        <v>20</v>
      </c>
    </row>
    <row r="12" spans="2:27" ht="15.75" customHeight="1" x14ac:dyDescent="0.15">
      <c r="B12" s="6"/>
      <c r="C12" s="15"/>
      <c r="D12" s="15"/>
      <c r="F12" s="24"/>
      <c r="G12" s="23"/>
      <c r="H12" s="7"/>
      <c r="Y12" s="1" t="s">
        <v>21</v>
      </c>
    </row>
    <row r="13" spans="2:27" ht="15.75" customHeight="1" x14ac:dyDescent="0.15">
      <c r="B13" s="6"/>
      <c r="C13" s="14" t="s">
        <v>22</v>
      </c>
      <c r="D13" s="17"/>
      <c r="F13" s="24"/>
      <c r="G13" s="23"/>
      <c r="H13" s="7"/>
    </row>
    <row r="14" spans="2:27" ht="15.75" customHeight="1" x14ac:dyDescent="0.15">
      <c r="B14" s="6"/>
      <c r="C14" s="15"/>
      <c r="D14" s="15"/>
      <c r="F14" s="24"/>
      <c r="G14" s="23"/>
      <c r="H14" s="7"/>
    </row>
    <row r="15" spans="2:27" ht="15.75" customHeight="1" x14ac:dyDescent="0.15">
      <c r="B15" s="6"/>
      <c r="C15" s="14" t="s">
        <v>23</v>
      </c>
      <c r="D15" s="18"/>
      <c r="F15" s="24"/>
      <c r="G15" s="23"/>
      <c r="H15" s="7"/>
    </row>
    <row r="16" spans="2:27" ht="15.75" customHeight="1" x14ac:dyDescent="0.15">
      <c r="B16" s="6"/>
      <c r="C16" s="15"/>
      <c r="D16" s="15"/>
      <c r="F16" s="24"/>
      <c r="G16" s="23"/>
      <c r="H16" s="7"/>
    </row>
    <row r="17" spans="2:8" ht="15.75" customHeight="1" x14ac:dyDescent="0.15">
      <c r="B17" s="6"/>
      <c r="C17" s="14" t="s">
        <v>24</v>
      </c>
      <c r="D17" s="17"/>
      <c r="F17" s="24"/>
      <c r="G17" s="23"/>
      <c r="H17" s="7"/>
    </row>
    <row r="18" spans="2:8" ht="15.75" customHeight="1" x14ac:dyDescent="0.15">
      <c r="B18" s="6"/>
      <c r="C18" s="15"/>
      <c r="D18" s="15"/>
      <c r="F18" s="24"/>
      <c r="G18" s="23"/>
      <c r="H18" s="7"/>
    </row>
    <row r="19" spans="2:8" ht="15.75" customHeight="1" x14ac:dyDescent="0.15">
      <c r="B19" s="6"/>
      <c r="C19" s="14" t="s">
        <v>25</v>
      </c>
      <c r="D19" s="17"/>
      <c r="F19" s="24"/>
      <c r="G19" s="23"/>
      <c r="H19" s="7"/>
    </row>
    <row r="20" spans="2:8" ht="15.75" customHeight="1" x14ac:dyDescent="0.15">
      <c r="B20" s="6"/>
      <c r="C20" s="15"/>
      <c r="D20" s="15"/>
      <c r="F20" s="24"/>
      <c r="G20" s="23"/>
      <c r="H20" s="7"/>
    </row>
    <row r="21" spans="2:8" ht="15.75" customHeight="1" x14ac:dyDescent="0.15">
      <c r="B21" s="6"/>
      <c r="C21" s="14" t="s">
        <v>26</v>
      </c>
      <c r="D21" s="17"/>
      <c r="F21" s="24"/>
      <c r="G21" s="23"/>
      <c r="H21" s="7"/>
    </row>
    <row r="22" spans="2:8" ht="15.75" customHeight="1" x14ac:dyDescent="0.15">
      <c r="B22" s="6"/>
      <c r="C22" s="15"/>
      <c r="D22" s="15"/>
      <c r="F22" s="24"/>
      <c r="G22" s="23"/>
      <c r="H22" s="7"/>
    </row>
    <row r="23" spans="2:8" ht="15.75" customHeight="1" x14ac:dyDescent="0.15">
      <c r="B23" s="6"/>
      <c r="C23" s="14" t="s">
        <v>27</v>
      </c>
      <c r="D23" s="17"/>
      <c r="F23" s="24"/>
      <c r="G23" s="23"/>
      <c r="H23" s="7"/>
    </row>
    <row r="24" spans="2:8" ht="15.75" customHeight="1" x14ac:dyDescent="0.15">
      <c r="B24" s="6"/>
      <c r="C24" s="15"/>
      <c r="D24" s="15"/>
      <c r="F24" s="25"/>
      <c r="G24" s="26"/>
      <c r="H24" s="7"/>
    </row>
    <row r="25" spans="2:8" ht="15.75" customHeight="1" x14ac:dyDescent="0.15">
      <c r="B25" s="11"/>
      <c r="C25" s="12"/>
      <c r="D25" s="12"/>
      <c r="E25" s="12"/>
      <c r="F25" s="12"/>
      <c r="G25" s="12"/>
      <c r="H25" s="13"/>
    </row>
  </sheetData>
  <mergeCells count="22">
    <mergeCell ref="C21:C22"/>
    <mergeCell ref="D21:D22"/>
    <mergeCell ref="C23:C24"/>
    <mergeCell ref="D23:D24"/>
    <mergeCell ref="C2:G3"/>
    <mergeCell ref="C5:C6"/>
    <mergeCell ref="D5:D6"/>
    <mergeCell ref="F6:G24"/>
    <mergeCell ref="C7:C8"/>
    <mergeCell ref="D7:D8"/>
    <mergeCell ref="D9:D10"/>
    <mergeCell ref="C15:C16"/>
    <mergeCell ref="D15:D16"/>
    <mergeCell ref="C17:C18"/>
    <mergeCell ref="D17:D18"/>
    <mergeCell ref="C19:C20"/>
    <mergeCell ref="D19:D20"/>
    <mergeCell ref="C9:C10"/>
    <mergeCell ref="C11:C12"/>
    <mergeCell ref="D11:D12"/>
    <mergeCell ref="C13:C14"/>
    <mergeCell ref="D13:D14"/>
  </mergeCells>
  <dataValidations count="5">
    <dataValidation type="list" allowBlank="1" showErrorMessage="1" sqref="D23" xr:uid="{00000000-0002-0000-0000-000000000000}">
      <formula1>$AA$5:$AA$6</formula1>
    </dataValidation>
    <dataValidation type="list" allowBlank="1" showErrorMessage="1" sqref="D19" xr:uid="{00000000-0002-0000-0000-000001000000}">
      <formula1>$Y$5:$Y$12</formula1>
    </dataValidation>
    <dataValidation type="list" allowBlank="1" showErrorMessage="1" sqref="D17" xr:uid="{00000000-0002-0000-0000-000002000000}">
      <formula1>$X$5:$X$9</formula1>
    </dataValidation>
    <dataValidation type="list" allowBlank="1" showErrorMessage="1" sqref="D7 D13" xr:uid="{00000000-0002-0000-0000-000003000000}">
      <formula1>"Si,No"</formula1>
    </dataValidation>
    <dataValidation type="list" allowBlank="1" showErrorMessage="1" sqref="D21" xr:uid="{00000000-0002-0000-0000-000004000000}">
      <formula1>$Z$5:$Z$6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Diagnóstico financiero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2025-10-09T22:47:09Z</dcterms:created>
  <dcterms:modified xsi:type="dcterms:W3CDTF">2025-10-09T22:47:09Z</dcterms:modified>
</cp:coreProperties>
</file>