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d64318d9dd5428d/curso excel susana pinto/Lives/Excel/Como usar o Claude com o Excel/"/>
    </mc:Choice>
  </mc:AlternateContent>
  <xr:revisionPtr revIDLastSave="78" documentId="8_{095312E0-10A7-44CD-ADC2-2B8D1EC8F548}" xr6:coauthVersionLast="47" xr6:coauthVersionMax="47" xr10:uidLastSave="{FEFF08CE-D552-431B-905E-320FF3F02D57}"/>
  <bookViews>
    <workbookView xWindow="28680" yWindow="-120" windowWidth="29040" windowHeight="15720" xr2:uid="{1AFA73B2-41B4-4245-BFBF-494231F0C130}"/>
  </bookViews>
  <sheets>
    <sheet name="Dashboard" sheetId="1" r:id="rId1"/>
    <sheet name="Categorias" sheetId="2" r:id="rId2"/>
    <sheet name="Transaçõ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D9" i="2"/>
  <c r="D10" i="2"/>
  <c r="D11" i="2"/>
  <c r="D12" i="2"/>
  <c r="D13" i="2"/>
  <c r="E29" i="1"/>
  <c r="C8" i="1" a="1"/>
  <c r="C8" i="1" s="1"/>
  <c r="A8" i="1" a="1"/>
  <c r="A8" i="1" s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C15" i="2"/>
  <c r="C12" i="1" l="1"/>
  <c r="E12" i="1" s="1"/>
  <c r="E2" i="2"/>
  <c r="D12" i="1" s="1"/>
  <c r="E8" i="1"/>
  <c r="B29" i="1" s="1"/>
  <c r="B25" i="1"/>
  <c r="C13" i="1"/>
  <c r="E13" i="1" s="1"/>
  <c r="E3" i="2"/>
  <c r="C14" i="1"/>
  <c r="E14" i="1" s="1"/>
  <c r="E4" i="2"/>
  <c r="D14" i="1" s="1"/>
  <c r="E5" i="2"/>
  <c r="D15" i="1" s="1"/>
  <c r="C15" i="1"/>
  <c r="E15" i="1" s="1"/>
  <c r="D15" i="2"/>
  <c r="E6" i="2"/>
  <c r="D16" i="1" s="1"/>
  <c r="C16" i="1"/>
  <c r="E16" i="1" s="1"/>
  <c r="C17" i="1"/>
  <c r="E17" i="1" s="1"/>
  <c r="E7" i="2"/>
  <c r="D17" i="1" s="1"/>
  <c r="C18" i="1"/>
  <c r="E18" i="1" s="1"/>
  <c r="E8" i="2"/>
  <c r="D18" i="1" s="1"/>
  <c r="C19" i="1"/>
  <c r="E19" i="1" s="1"/>
  <c r="E9" i="2"/>
  <c r="D19" i="1" s="1"/>
  <c r="C20" i="1"/>
  <c r="E20" i="1" s="1"/>
  <c r="E10" i="2"/>
  <c r="D20" i="1" s="1"/>
  <c r="C21" i="1"/>
  <c r="E21" i="1" s="1"/>
  <c r="E11" i="2"/>
  <c r="D21" i="1" s="1"/>
  <c r="C22" i="1"/>
  <c r="E22" i="1" s="1"/>
  <c r="E12" i="2"/>
  <c r="D22" i="1" s="1"/>
  <c r="C23" i="1"/>
  <c r="E23" i="1" s="1"/>
  <c r="E13" i="2"/>
  <c r="D23" i="1" s="1"/>
  <c r="D13" i="1" l="1"/>
  <c r="D25" i="1" s="1"/>
  <c r="E30" i="1" s="1"/>
  <c r="E15" i="2"/>
  <c r="C25" i="1"/>
  <c r="E25" i="1" s="1"/>
  <c r="B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<sst xmlns="http://schemas.openxmlformats.org/spreadsheetml/2006/main" count="55" uniqueCount="41">
  <si>
    <t>Categoria</t>
  </si>
  <si>
    <t>Tipo</t>
  </si>
  <si>
    <t>Orçamento Mensal (€)</t>
  </si>
  <si>
    <t>Despesa Real (€)</t>
  </si>
  <si>
    <t>Diferença (€)</t>
  </si>
  <si>
    <t>Habitação</t>
  </si>
  <si>
    <t>Fixa</t>
  </si>
  <si>
    <t>Alimentação</t>
  </si>
  <si>
    <t>Variável</t>
  </si>
  <si>
    <t>Transportes</t>
  </si>
  <si>
    <t>Saúde</t>
  </si>
  <si>
    <t>Educação</t>
  </si>
  <si>
    <t>Lazer &amp; Entretenimento</t>
  </si>
  <si>
    <t>Vestuário</t>
  </si>
  <si>
    <t>Telecomunicações</t>
  </si>
  <si>
    <t>Seguros</t>
  </si>
  <si>
    <t>Subscrições</t>
  </si>
  <si>
    <t>Poupança &amp; Investimento</t>
  </si>
  <si>
    <t>TOTAL</t>
  </si>
  <si>
    <t>Data</t>
  </si>
  <si>
    <t>Valor (€)</t>
  </si>
  <si>
    <t>Descrição</t>
  </si>
  <si>
    <t>Método Pagamento</t>
  </si>
  <si>
    <t>📊 Painel de Finanças Pessoais</t>
  </si>
  <si>
    <t>Mês de Referência:</t>
  </si>
  <si>
    <t>RESUMO MENSAL</t>
  </si>
  <si>
    <t>💰 Total Receitas</t>
  </si>
  <si>
    <t>💸 Total Despesas</t>
  </si>
  <si>
    <t>📈 Saldo do Mês</t>
  </si>
  <si>
    <t>ORÇAMENTO vs. REAL POR CATEGORIA</t>
  </si>
  <si>
    <t>Orçamento (€)</t>
  </si>
  <si>
    <t>Real (€)</t>
  </si>
  <si>
    <t>% Utilizado</t>
  </si>
  <si>
    <t>INDICADORES</t>
  </si>
  <si>
    <t>Taxa de Poupança:</t>
  </si>
  <si>
    <t>Maior Despesa:</t>
  </si>
  <si>
    <t>Nº Transações:</t>
  </si>
  <si>
    <t>Orçamento Restante:</t>
  </si>
  <si>
    <t>04/2026</t>
  </si>
  <si>
    <t>Ordenado</t>
  </si>
  <si>
    <t>Fixo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</si>
</sst>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\€"/>
    <numFmt numFmtId="165" formatCode="#,##0.00\ \€;\(#,##0.00\ \€\);\-"/>
    <numFmt numFmtId="166" formatCode="0.0%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sz val="11"/>
      <color rgb="FF0000F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20"/>
      <color rgb="FF2F5496"/>
      <name val="Aptos Narrow"/>
      <family val="2"/>
      <scheme val="minor"/>
    </font>
    <font>
      <b/>
      <sz val="11"/>
      <color rgb="FF0000FF"/>
      <name val="Aptos Narrow"/>
      <family val="2"/>
      <scheme val="minor"/>
    </font>
    <font>
      <b/>
      <sz val="13"/>
      <color rgb="FF2F5496"/>
      <name val="Aptos Narrow"/>
      <family val="2"/>
      <scheme val="minor"/>
    </font>
    <font>
      <b/>
      <sz val="18"/>
      <color rgb="FF375623"/>
      <name val="Aptos Narrow"/>
      <family val="2"/>
      <scheme val="minor"/>
    </font>
    <font>
      <b/>
      <sz val="18"/>
      <color rgb="FFC00000"/>
      <name val="Aptos Narrow"/>
      <family val="2"/>
      <scheme val="minor"/>
    </font>
    <font>
      <b/>
      <sz val="18"/>
      <color rgb="FF2F5496"/>
      <name val="Aptos Narrow"/>
      <family val="2"/>
      <scheme val="minor"/>
    </font>
    <font>
      <sz val="11"/>
      <color rgb="FF00800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2F5496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CE4EC"/>
        <bgColor indexed="64"/>
      </patternFill>
    </fill>
    <fill>
      <patternFill patternType="solid">
        <fgColor rgb="FFFFF2CC"/>
        <bgColor indexed="64"/>
      </patternFill>
    </fill>
  </fills>
  <borders count="20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rgb="FFB4C6E7"/>
      </left>
      <right style="thin">
        <color rgb="FFB4C6E7"/>
      </right>
      <top style="thin">
        <color rgb="FFB4C6E7"/>
      </top>
      <bottom style="thin">
        <color rgb="FFB4C6E7"/>
      </bottom>
      <diagonal/>
    </border>
    <border>
      <left style="thin">
        <color rgb="FFB4C6E7"/>
      </left>
      <right style="thin">
        <color rgb="FFB4C6E7"/>
      </right>
      <top style="thin">
        <color auto="1"/>
      </top>
      <bottom style="thin">
        <color rgb="FFB4C6E7"/>
      </bottom>
      <diagonal/>
    </border>
    <border>
      <left style="thin">
        <color rgb="FFB4C6E7"/>
      </left>
      <right style="thin">
        <color rgb="FFB4C6E7"/>
      </right>
      <top style="thin">
        <color rgb="FFB4C6E7"/>
      </top>
      <bottom style="thin">
        <color auto="1"/>
      </bottom>
      <diagonal/>
    </border>
    <border>
      <left style="thin">
        <color auto="1"/>
      </left>
      <right style="thin">
        <color rgb="FFB4C6E7"/>
      </right>
      <top style="thin">
        <color auto="1"/>
      </top>
      <bottom style="thin">
        <color rgb="FFB4C6E7"/>
      </bottom>
      <diagonal/>
    </border>
    <border>
      <left style="thin">
        <color auto="1"/>
      </left>
      <right style="thin">
        <color rgb="FFB4C6E7"/>
      </right>
      <top style="thin">
        <color rgb="FFB4C6E7"/>
      </top>
      <bottom style="thin">
        <color rgb="FFB4C6E7"/>
      </bottom>
      <diagonal/>
    </border>
    <border>
      <left style="thin">
        <color auto="1"/>
      </left>
      <right style="thin">
        <color rgb="FFB4C6E7"/>
      </right>
      <top style="thin">
        <color rgb="FFB4C6E7"/>
      </top>
      <bottom style="thin">
        <color auto="1"/>
      </bottom>
      <diagonal/>
    </border>
    <border>
      <left style="thin">
        <color rgb="FFB4C6E7"/>
      </left>
      <right style="thin">
        <color auto="1"/>
      </right>
      <top style="thin">
        <color auto="1"/>
      </top>
      <bottom style="thin">
        <color rgb="FFB4C6E7"/>
      </bottom>
      <diagonal/>
    </border>
    <border>
      <left style="thin">
        <color rgb="FFB4C6E7"/>
      </left>
      <right style="thin">
        <color auto="1"/>
      </right>
      <top style="thin">
        <color rgb="FFB4C6E7"/>
      </top>
      <bottom style="thin">
        <color rgb="FFB4C6E7"/>
      </bottom>
      <diagonal/>
    </border>
    <border>
      <left style="thin">
        <color rgb="FFB4C6E7"/>
      </left>
      <right style="thin">
        <color auto="1"/>
      </right>
      <top style="thin">
        <color rgb="FFB4C6E7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164" fontId="0" fillId="0" borderId="0" xfId="0" applyNumberFormat="1"/>
    <xf numFmtId="0" fontId="4" fillId="0" borderId="1" xfId="0" applyFont="1" applyBorder="1"/>
    <xf numFmtId="0" fontId="0" fillId="0" borderId="1" xfId="0" applyBorder="1"/>
    <xf numFmtId="164" fontId="1" fillId="0" borderId="1" xfId="0" applyNumberFormat="1" applyFont="1" applyBorder="1"/>
    <xf numFmtId="0" fontId="0" fillId="0" borderId="2" xfId="0" applyBorder="1"/>
    <xf numFmtId="164" fontId="3" fillId="0" borderId="2" xfId="0" applyNumberFormat="1" applyFont="1" applyBorder="1"/>
    <xf numFmtId="164" fontId="0" fillId="0" borderId="2" xfId="0" applyNumberFormat="1" applyBorder="1"/>
    <xf numFmtId="0" fontId="2" fillId="2" borderId="3" xfId="0" applyFont="1" applyFill="1" applyBorder="1" applyAlignment="1">
      <alignment horizontal="center"/>
    </xf>
    <xf numFmtId="0" fontId="0" fillId="0" borderId="4" xfId="0" applyBorder="1"/>
    <xf numFmtId="164" fontId="3" fillId="0" borderId="4" xfId="0" applyNumberFormat="1" applyFont="1" applyBorder="1"/>
    <xf numFmtId="164" fontId="0" fillId="0" borderId="4" xfId="0" applyNumberFormat="1" applyBorder="1"/>
    <xf numFmtId="0" fontId="2" fillId="2" borderId="5" xfId="0" applyFont="1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2" fillId="2" borderId="8" xfId="0" applyFont="1" applyFill="1" applyBorder="1" applyAlignment="1">
      <alignment horizontal="center"/>
    </xf>
    <xf numFmtId="164" fontId="0" fillId="0" borderId="9" xfId="0" applyNumberFormat="1" applyBorder="1"/>
    <xf numFmtId="164" fontId="0" fillId="0" borderId="10" xfId="0" applyNumberFormat="1" applyBorder="1"/>
    <xf numFmtId="0" fontId="0" fillId="3" borderId="6" xfId="0" applyFill="1" applyBorder="1"/>
    <xf numFmtId="0" fontId="0" fillId="3" borderId="2" xfId="0" applyFill="1" applyBorder="1"/>
    <xf numFmtId="164" fontId="3" fillId="3" borderId="2" xfId="0" applyNumberFormat="1" applyFont="1" applyFill="1" applyBorder="1"/>
    <xf numFmtId="164" fontId="0" fillId="3" borderId="2" xfId="0" applyNumberFormat="1" applyFill="1" applyBorder="1"/>
    <xf numFmtId="164" fontId="0" fillId="3" borderId="9" xfId="0" applyNumberFormat="1" applyFill="1" applyBorder="1"/>
    <xf numFmtId="14" fontId="0" fillId="0" borderId="0" xfId="0" applyNumberFormat="1"/>
    <xf numFmtId="0" fontId="2" fillId="2" borderId="11" xfId="0" applyFont="1" applyFill="1" applyBorder="1" applyAlignment="1">
      <alignment horizontal="center"/>
    </xf>
    <xf numFmtId="0" fontId="7" fillId="0" borderId="0" xfId="0" applyFont="1"/>
    <xf numFmtId="0" fontId="1" fillId="4" borderId="16" xfId="0" applyFont="1" applyFill="1" applyBorder="1"/>
    <xf numFmtId="164" fontId="8" fillId="4" borderId="17" xfId="0" applyNumberFormat="1" applyFont="1" applyFill="1" applyBorder="1"/>
    <xf numFmtId="0" fontId="0" fillId="4" borderId="1" xfId="0" applyFill="1" applyBorder="1"/>
    <xf numFmtId="0" fontId="0" fillId="4" borderId="11" xfId="0" applyFill="1" applyBorder="1"/>
    <xf numFmtId="0" fontId="1" fillId="5" borderId="16" xfId="0" applyFont="1" applyFill="1" applyBorder="1"/>
    <xf numFmtId="164" fontId="9" fillId="5" borderId="17" xfId="0" applyNumberFormat="1" applyFont="1" applyFill="1" applyBorder="1"/>
    <xf numFmtId="0" fontId="0" fillId="5" borderId="1" xfId="0" applyFill="1" applyBorder="1"/>
    <xf numFmtId="0" fontId="0" fillId="5" borderId="11" xfId="0" applyFill="1" applyBorder="1"/>
    <xf numFmtId="0" fontId="1" fillId="3" borderId="16" xfId="0" applyFont="1" applyFill="1" applyBorder="1"/>
    <xf numFmtId="165" fontId="10" fillId="3" borderId="17" xfId="0" applyNumberFormat="1" applyFont="1" applyFill="1" applyBorder="1"/>
    <xf numFmtId="0" fontId="0" fillId="3" borderId="18" xfId="0" applyFill="1" applyBorder="1"/>
    <xf numFmtId="0" fontId="0" fillId="3" borderId="19" xfId="0" applyFill="1" applyBorder="1"/>
    <xf numFmtId="0" fontId="1" fillId="0" borderId="1" xfId="0" applyFont="1" applyBorder="1"/>
    <xf numFmtId="166" fontId="1" fillId="0" borderId="1" xfId="0" applyNumberFormat="1" applyFont="1" applyBorder="1"/>
    <xf numFmtId="164" fontId="11" fillId="3" borderId="2" xfId="0" applyNumberFormat="1" applyFont="1" applyFill="1" applyBorder="1"/>
    <xf numFmtId="164" fontId="11" fillId="0" borderId="2" xfId="0" applyNumberFormat="1" applyFont="1" applyBorder="1"/>
    <xf numFmtId="164" fontId="11" fillId="0" borderId="4" xfId="0" applyNumberFormat="1" applyFont="1" applyBorder="1"/>
    <xf numFmtId="0" fontId="11" fillId="3" borderId="6" xfId="0" applyFont="1" applyFill="1" applyBorder="1"/>
    <xf numFmtId="0" fontId="11" fillId="0" borderId="6" xfId="0" applyFont="1" applyBorder="1"/>
    <xf numFmtId="0" fontId="11" fillId="0" borderId="7" xfId="0" applyFont="1" applyBorder="1"/>
    <xf numFmtId="166" fontId="0" fillId="3" borderId="9" xfId="0" applyNumberFormat="1" applyFill="1" applyBorder="1"/>
    <xf numFmtId="166" fontId="0" fillId="0" borderId="9" xfId="0" applyNumberFormat="1" applyBorder="1"/>
    <xf numFmtId="166" fontId="0" fillId="0" borderId="10" xfId="0" applyNumberFormat="1" applyBorder="1"/>
    <xf numFmtId="0" fontId="1" fillId="6" borderId="12" xfId="0" applyFont="1" applyFill="1" applyBorder="1"/>
    <xf numFmtId="0" fontId="1" fillId="6" borderId="13" xfId="0" applyFont="1" applyFill="1" applyBorder="1"/>
    <xf numFmtId="166" fontId="12" fillId="6" borderId="14" xfId="0" applyNumberFormat="1" applyFont="1" applyFill="1" applyBorder="1"/>
    <xf numFmtId="0" fontId="13" fillId="6" borderId="15" xfId="0" applyFont="1" applyFill="1" applyBorder="1"/>
    <xf numFmtId="0" fontId="12" fillId="6" borderId="14" xfId="0" applyFont="1" applyFill="1" applyBorder="1"/>
    <xf numFmtId="164" fontId="12" fillId="6" borderId="15" xfId="0" applyNumberFormat="1" applyFont="1" applyFill="1" applyBorder="1"/>
    <xf numFmtId="49" fontId="6" fillId="0" borderId="0" xfId="0" applyNumberFormat="1" applyFont="1"/>
    <xf numFmtId="0" fontId="5" fillId="3" borderId="0" xfId="0" applyFont="1" applyFill="1" applyAlignment="1">
      <alignment horizontal="center"/>
    </xf>
    <xf numFmtId="0" fontId="0" fillId="3" borderId="0" xfId="0" applyFill="1"/>
  </cellXfs>
  <cellStyles count="1">
    <cellStyle name="Normal" xfId="0" builtinId="0"/>
  </cellStyles>
  <dxfs count="5"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6100"/>
      </font>
      <fill>
        <patternFill patternType="solid">
          <fgColor indexed="64"/>
          <bgColor rgb="FFC6EFCE"/>
        </patternFill>
      </fill>
    </dxf>
    <dxf>
      <font>
        <color rgb="FF9C6500"/>
      </font>
      <fill>
        <patternFill patternType="solid">
          <fgColor indexed="64"/>
          <bgColor rgb="FFFFEB9C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4B55921-A5C3-4697-8800-380DC0C42AD1}">
  <we:reference id="wa200009404" version="1.0.0.8" store="pt-PT" storeType="OMEX"/>
  <we:alternateReferences>
    <we:reference id="WA200009404" version="1.0.0.8" store="WA200009404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4B4EF-8BFB-42F3-8758-C74519991C83}">
  <dimension ref="A1:G30"/>
  <sheetViews>
    <sheetView tabSelected="1" workbookViewId="0">
      <pane ySplit="2" topLeftCell="A3" activePane="bottomLeft" state="frozen"/>
      <selection pane="bottomLeft" activeCell="L16" sqref="L16"/>
    </sheetView>
  </sheetViews>
  <sheetFormatPr defaultRowHeight="15" x14ac:dyDescent="0.25"/>
  <cols>
    <col min="1" max="1" width="30.42578125" customWidth="1"/>
    <col min="2" max="3" width="24.7109375" customWidth="1"/>
    <col min="4" max="4" width="26.7109375" customWidth="1"/>
    <col min="5" max="5" width="24.7109375" customWidth="1"/>
    <col min="6" max="7" width="15.28515625" customWidth="1"/>
  </cols>
  <sheetData>
    <row r="1" spans="1:7" ht="26.25" x14ac:dyDescent="0.4">
      <c r="A1" s="57" t="s">
        <v>23</v>
      </c>
      <c r="B1" s="58"/>
      <c r="C1" s="58"/>
      <c r="D1" s="58"/>
      <c r="E1" s="58"/>
      <c r="F1" s="58"/>
      <c r="G1" s="58"/>
    </row>
    <row r="3" spans="1:7" x14ac:dyDescent="0.25">
      <c r="A3" s="1" t="s">
        <v>24</v>
      </c>
      <c r="B3" s="56" t="s">
        <v>38</v>
      </c>
    </row>
    <row r="5" spans="1:7" ht="17.25" x14ac:dyDescent="0.3">
      <c r="A5" s="26" t="s">
        <v>25</v>
      </c>
    </row>
    <row r="6" spans="1:7" ht="15.75" thickBot="1" x14ac:dyDescent="0.3"/>
    <row r="7" spans="1:7" x14ac:dyDescent="0.25">
      <c r="A7" s="27" t="s">
        <v>26</v>
      </c>
      <c r="B7" s="29"/>
      <c r="C7" s="31" t="s">
        <v>27</v>
      </c>
      <c r="D7" s="33"/>
      <c r="E7" s="35" t="s">
        <v>28</v>
      </c>
      <c r="F7" s="37"/>
    </row>
    <row r="8" spans="1:7" ht="24.75" thickBot="1" x14ac:dyDescent="0.45">
      <c r="A8" s="28" cm="1">
        <f t="array" ref="A8">SUMPRODUCT((Transações!B$2:B$500="Receita")*(MONTH(Transações!A$2:A$500)=LEFT(B3,2)*1)*(YEAR(Transações!A$2:A$500)=RIGHT(B3,4)*1)*(Transações!D$2:D$500))</f>
        <v>0</v>
      </c>
      <c r="B8" s="30"/>
      <c r="C8" s="32" cm="1">
        <f t="array" ref="C8">SUMPRODUCT((Transações!B$2:B$500="Despesa")*(MONTH(Transações!A$2:A$500)=LEFT(B3,2)*1)*(YEAR(Transações!A$2:A$500)=RIGHT(B3,4)*1)*(Transações!D$2:D$500))</f>
        <v>0</v>
      </c>
      <c r="D8" s="34"/>
      <c r="E8" s="36">
        <f>A8-C8</f>
        <v>0</v>
      </c>
      <c r="F8" s="38"/>
    </row>
    <row r="10" spans="1:7" ht="17.25" x14ac:dyDescent="0.3">
      <c r="A10" s="26" t="s">
        <v>29</v>
      </c>
    </row>
    <row r="11" spans="1:7" x14ac:dyDescent="0.25">
      <c r="A11" s="13" t="s">
        <v>0</v>
      </c>
      <c r="B11" s="9" t="s">
        <v>30</v>
      </c>
      <c r="C11" s="9" t="s">
        <v>31</v>
      </c>
      <c r="D11" s="9" t="s">
        <v>4</v>
      </c>
      <c r="E11" s="16" t="s">
        <v>32</v>
      </c>
    </row>
    <row r="12" spans="1:7" x14ac:dyDescent="0.25">
      <c r="A12" s="44" t="str">
        <f>Categorias!A2</f>
        <v>Habitação</v>
      </c>
      <c r="B12" s="41">
        <f>Categorias!C2</f>
        <v>0</v>
      </c>
      <c r="C12" s="41">
        <f>Categorias!D2</f>
        <v>0</v>
      </c>
      <c r="D12" s="41">
        <f>Categorias!E2</f>
        <v>0</v>
      </c>
      <c r="E12" s="47" t="str">
        <f t="shared" ref="E12:E23" si="0">IF(B12=0,"-",C12/B12)</f>
        <v>-</v>
      </c>
    </row>
    <row r="13" spans="1:7" x14ac:dyDescent="0.25">
      <c r="A13" s="45" t="str">
        <f>Categorias!A3</f>
        <v>Alimentação</v>
      </c>
      <c r="B13" s="42">
        <f>Categorias!C3</f>
        <v>0</v>
      </c>
      <c r="C13" s="42">
        <f>Categorias!D3</f>
        <v>0</v>
      </c>
      <c r="D13" s="42">
        <f>Categorias!E3</f>
        <v>0</v>
      </c>
      <c r="E13" s="48" t="str">
        <f t="shared" si="0"/>
        <v>-</v>
      </c>
    </row>
    <row r="14" spans="1:7" x14ac:dyDescent="0.25">
      <c r="A14" s="44" t="str">
        <f>Categorias!A4</f>
        <v>Transportes</v>
      </c>
      <c r="B14" s="41">
        <f>Categorias!C4</f>
        <v>0</v>
      </c>
      <c r="C14" s="41">
        <f>Categorias!D4</f>
        <v>0</v>
      </c>
      <c r="D14" s="41">
        <f>Categorias!E4</f>
        <v>0</v>
      </c>
      <c r="E14" s="47" t="str">
        <f t="shared" si="0"/>
        <v>-</v>
      </c>
    </row>
    <row r="15" spans="1:7" x14ac:dyDescent="0.25">
      <c r="A15" s="45" t="str">
        <f>Categorias!A5</f>
        <v>Saúde</v>
      </c>
      <c r="B15" s="42">
        <f>Categorias!C5</f>
        <v>0</v>
      </c>
      <c r="C15" s="42">
        <f>Categorias!D5</f>
        <v>0</v>
      </c>
      <c r="D15" s="42">
        <f>Categorias!E5</f>
        <v>0</v>
      </c>
      <c r="E15" s="48" t="str">
        <f t="shared" si="0"/>
        <v>-</v>
      </c>
    </row>
    <row r="16" spans="1:7" x14ac:dyDescent="0.25">
      <c r="A16" s="44" t="str">
        <f>Categorias!A6</f>
        <v>Educação</v>
      </c>
      <c r="B16" s="41">
        <f>Categorias!C6</f>
        <v>0</v>
      </c>
      <c r="C16" s="41">
        <f>Categorias!D6</f>
        <v>0</v>
      </c>
      <c r="D16" s="41">
        <f>Categorias!E6</f>
        <v>0</v>
      </c>
      <c r="E16" s="47" t="str">
        <f t="shared" si="0"/>
        <v>-</v>
      </c>
    </row>
    <row r="17" spans="1:5" x14ac:dyDescent="0.25">
      <c r="A17" s="45" t="str">
        <f>Categorias!A7</f>
        <v>Lazer &amp; Entretenimento</v>
      </c>
      <c r="B17" s="42">
        <f>Categorias!C7</f>
        <v>0</v>
      </c>
      <c r="C17" s="42">
        <f>Categorias!D7</f>
        <v>0</v>
      </c>
      <c r="D17" s="42">
        <f>Categorias!E7</f>
        <v>0</v>
      </c>
      <c r="E17" s="48" t="str">
        <f t="shared" si="0"/>
        <v>-</v>
      </c>
    </row>
    <row r="18" spans="1:5" x14ac:dyDescent="0.25">
      <c r="A18" s="44" t="str">
        <f>Categorias!A8</f>
        <v>Vestuário</v>
      </c>
      <c r="B18" s="41">
        <f>Categorias!C8</f>
        <v>0</v>
      </c>
      <c r="C18" s="41">
        <f>Categorias!D8</f>
        <v>0</v>
      </c>
      <c r="D18" s="41">
        <f>Categorias!E8</f>
        <v>0</v>
      </c>
      <c r="E18" s="47" t="str">
        <f t="shared" si="0"/>
        <v>-</v>
      </c>
    </row>
    <row r="19" spans="1:5" x14ac:dyDescent="0.25">
      <c r="A19" s="45" t="str">
        <f>Categorias!A9</f>
        <v>Telecomunicações</v>
      </c>
      <c r="B19" s="42">
        <f>Categorias!C9</f>
        <v>0</v>
      </c>
      <c r="C19" s="42">
        <f>Categorias!D9</f>
        <v>0</v>
      </c>
      <c r="D19" s="42">
        <f>Categorias!E9</f>
        <v>0</v>
      </c>
      <c r="E19" s="48" t="str">
        <f t="shared" si="0"/>
        <v>-</v>
      </c>
    </row>
    <row r="20" spans="1:5" x14ac:dyDescent="0.25">
      <c r="A20" s="44" t="str">
        <f>Categorias!A10</f>
        <v>Seguros</v>
      </c>
      <c r="B20" s="41">
        <f>Categorias!C10</f>
        <v>0</v>
      </c>
      <c r="C20" s="41">
        <f>Categorias!D10</f>
        <v>0</v>
      </c>
      <c r="D20" s="41">
        <f>Categorias!E10</f>
        <v>0</v>
      </c>
      <c r="E20" s="47" t="str">
        <f t="shared" si="0"/>
        <v>-</v>
      </c>
    </row>
    <row r="21" spans="1:5" x14ac:dyDescent="0.25">
      <c r="A21" s="45" t="str">
        <f>Categorias!A11</f>
        <v>Subscrições</v>
      </c>
      <c r="B21" s="42">
        <f>Categorias!C11</f>
        <v>0</v>
      </c>
      <c r="C21" s="42">
        <f>Categorias!D11</f>
        <v>0</v>
      </c>
      <c r="D21" s="42">
        <f>Categorias!E11</f>
        <v>0</v>
      </c>
      <c r="E21" s="48" t="str">
        <f t="shared" si="0"/>
        <v>-</v>
      </c>
    </row>
    <row r="22" spans="1:5" x14ac:dyDescent="0.25">
      <c r="A22" s="44" t="str">
        <f>Categorias!A12</f>
        <v>Poupança &amp; Investimento</v>
      </c>
      <c r="B22" s="41">
        <f>Categorias!C12</f>
        <v>0</v>
      </c>
      <c r="C22" s="41">
        <f>Categorias!D12</f>
        <v>0</v>
      </c>
      <c r="D22" s="41">
        <f>Categorias!E12</f>
        <v>0</v>
      </c>
      <c r="E22" s="47" t="str">
        <f t="shared" si="0"/>
        <v>-</v>
      </c>
    </row>
    <row r="23" spans="1:5" x14ac:dyDescent="0.25">
      <c r="A23" s="46" t="str">
        <f>Categorias!A13</f>
        <v>Ordenado</v>
      </c>
      <c r="B23" s="43">
        <f>Categorias!C13</f>
        <v>0</v>
      </c>
      <c r="C23" s="43">
        <f>Categorias!D13</f>
        <v>0</v>
      </c>
      <c r="D23" s="43">
        <f>Categorias!E13</f>
        <v>0</v>
      </c>
      <c r="E23" s="49" t="str">
        <f t="shared" si="0"/>
        <v>-</v>
      </c>
    </row>
    <row r="24" spans="1:5" ht="15.75" thickBot="1" x14ac:dyDescent="0.3"/>
    <row r="25" spans="1:5" x14ac:dyDescent="0.25">
      <c r="A25" s="39" t="s">
        <v>18</v>
      </c>
      <c r="B25" s="5">
        <f>SUM(B12:B23)</f>
        <v>0</v>
      </c>
      <c r="C25" s="5">
        <f>SUM(C12:C23)</f>
        <v>0</v>
      </c>
      <c r="D25" s="5">
        <f>SUM(D12:D23)</f>
        <v>0</v>
      </c>
      <c r="E25" s="40" t="str">
        <f>IF(B25=0,"-",C25/B25)</f>
        <v>-</v>
      </c>
    </row>
    <row r="27" spans="1:5" ht="17.25" x14ac:dyDescent="0.3">
      <c r="A27" s="26" t="s">
        <v>33</v>
      </c>
    </row>
    <row r="29" spans="1:5" ht="18.75" x14ac:dyDescent="0.3">
      <c r="A29" s="50" t="s">
        <v>34</v>
      </c>
      <c r="B29" s="52" t="str">
        <f>IF(A8=0,"-",E8/A8)</f>
        <v>-</v>
      </c>
      <c r="D29" s="50" t="s">
        <v>36</v>
      </c>
      <c r="E29" s="54">
        <f>COUNTA(Transações!A2:A500)</f>
        <v>0</v>
      </c>
    </row>
    <row r="30" spans="1:5" ht="18.75" x14ac:dyDescent="0.3">
      <c r="A30" s="51" t="s">
        <v>35</v>
      </c>
      <c r="B30" s="53" t="str">
        <f>IF(MAX(C12:C23)=0,"-",INDEX(A12:A23,MATCH(MAX(C12:C23),C12:C23,0)))</f>
        <v>-</v>
      </c>
      <c r="D30" s="51" t="s">
        <v>37</v>
      </c>
      <c r="E30" s="55">
        <f>D25</f>
        <v>0</v>
      </c>
    </row>
  </sheetData>
  <mergeCells count="1">
    <mergeCell ref="A1:G1"/>
  </mergeCells>
  <conditionalFormatting sqref="E12:E23">
    <cfRule type="cellIs" dxfId="4" priority="1" operator="greaterThan">
      <formula>1</formula>
    </cfRule>
    <cfRule type="cellIs" dxfId="3" priority="2" operator="between">
      <formula>0.8</formula>
      <formula>1</formula>
    </cfRule>
    <cfRule type="cellIs" dxfId="2" priority="3" operator="between">
      <formula>0</formula>
      <formula>0.8</formula>
    </cfRule>
  </conditionalFormatting>
  <dataValidations count="1">
    <dataValidation type="list" allowBlank="1" showInputMessage="1" showErrorMessage="1" sqref="B3" xr:uid="{EE8F3EC9-02CD-45C4-AB3A-DDAE5A1B0CB6}">
      <formula1>"01/2025,02/2025,03/2025,04/2025,05/2025,06/2025,07/2025,08/2025,09/2025,10/2025,11/2025,12/2025,01/2026,02/2026,03/2026,04/2026,05/2026,06/2026,07/2026,08/2026,09/2026,10/2026,11/2026,12/2026"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4CD60-7D82-48F2-A5F3-376E4718F7F9}">
  <dimension ref="A1:E15"/>
  <sheetViews>
    <sheetView workbookViewId="0">
      <pane ySplit="1" topLeftCell="A2" activePane="bottomLeft" state="frozen"/>
      <selection pane="bottomLeft" activeCell="C2" sqref="C2:C13"/>
    </sheetView>
  </sheetViews>
  <sheetFormatPr defaultRowHeight="15" x14ac:dyDescent="0.25"/>
  <cols>
    <col min="1" max="1" width="35.28515625" customWidth="1"/>
    <col min="2" max="2" width="16.140625" customWidth="1"/>
    <col min="3" max="3" width="27.5703125" customWidth="1"/>
    <col min="4" max="4" width="25.7109375" customWidth="1"/>
    <col min="5" max="5" width="22.85546875" customWidth="1"/>
  </cols>
  <sheetData>
    <row r="1" spans="1:5" x14ac:dyDescent="0.25">
      <c r="A1" s="13" t="s">
        <v>0</v>
      </c>
      <c r="B1" s="9" t="s">
        <v>1</v>
      </c>
      <c r="C1" s="9" t="s">
        <v>2</v>
      </c>
      <c r="D1" s="9" t="s">
        <v>3</v>
      </c>
      <c r="E1" s="16" t="s">
        <v>4</v>
      </c>
    </row>
    <row r="2" spans="1:5" x14ac:dyDescent="0.25">
      <c r="A2" s="19" t="s">
        <v>5</v>
      </c>
      <c r="B2" s="20" t="s">
        <v>6</v>
      </c>
      <c r="C2" s="21"/>
      <c r="D2" s="22">
        <f>SUMIFS(Transações!D:D,Transações!C:C,A2,Transações!B:B,"Despesa")</f>
        <v>0</v>
      </c>
      <c r="E2" s="23">
        <f t="shared" ref="E2:E13" si="0">C2-D2</f>
        <v>0</v>
      </c>
    </row>
    <row r="3" spans="1:5" x14ac:dyDescent="0.25">
      <c r="A3" s="14" t="s">
        <v>7</v>
      </c>
      <c r="B3" s="6" t="s">
        <v>8</v>
      </c>
      <c r="C3" s="7"/>
      <c r="D3" s="8">
        <f>SUMIFS(Transações!D:D,Transações!C:C,A3,Transações!B:B,"Despesa")</f>
        <v>0</v>
      </c>
      <c r="E3" s="17">
        <f t="shared" si="0"/>
        <v>0</v>
      </c>
    </row>
    <row r="4" spans="1:5" x14ac:dyDescent="0.25">
      <c r="A4" s="19" t="s">
        <v>9</v>
      </c>
      <c r="B4" s="20" t="s">
        <v>8</v>
      </c>
      <c r="C4" s="21"/>
      <c r="D4" s="22">
        <f>SUMIFS(Transações!D:D,Transações!C:C,A4,Transações!B:B,"Despesa")</f>
        <v>0</v>
      </c>
      <c r="E4" s="23">
        <f t="shared" si="0"/>
        <v>0</v>
      </c>
    </row>
    <row r="5" spans="1:5" x14ac:dyDescent="0.25">
      <c r="A5" s="14" t="s">
        <v>10</v>
      </c>
      <c r="B5" s="6" t="s">
        <v>6</v>
      </c>
      <c r="C5" s="7"/>
      <c r="D5" s="8">
        <f>SUMIFS(Transações!D:D,Transações!C:C,A5,Transações!B:B,"Despesa")</f>
        <v>0</v>
      </c>
      <c r="E5" s="17">
        <f t="shared" si="0"/>
        <v>0</v>
      </c>
    </row>
    <row r="6" spans="1:5" x14ac:dyDescent="0.25">
      <c r="A6" s="19" t="s">
        <v>11</v>
      </c>
      <c r="B6" s="20" t="s">
        <v>6</v>
      </c>
      <c r="C6" s="21"/>
      <c r="D6" s="22">
        <f>SUMIFS(Transações!D:D,Transações!C:C,A6,Transações!B:B,"Despesa")</f>
        <v>0</v>
      </c>
      <c r="E6" s="23">
        <f t="shared" si="0"/>
        <v>0</v>
      </c>
    </row>
    <row r="7" spans="1:5" x14ac:dyDescent="0.25">
      <c r="A7" s="14" t="s">
        <v>12</v>
      </c>
      <c r="B7" s="6" t="s">
        <v>8</v>
      </c>
      <c r="C7" s="7"/>
      <c r="D7" s="8">
        <f>SUMIFS(Transações!D:D,Transações!C:C,A7,Transações!B:B,"Despesa")</f>
        <v>0</v>
      </c>
      <c r="E7" s="17">
        <f t="shared" si="0"/>
        <v>0</v>
      </c>
    </row>
    <row r="8" spans="1:5" x14ac:dyDescent="0.25">
      <c r="A8" s="19" t="s">
        <v>13</v>
      </c>
      <c r="B8" s="20" t="s">
        <v>8</v>
      </c>
      <c r="C8" s="21"/>
      <c r="D8" s="22">
        <f>SUMIFS(Transações!D:D,Transações!C:C,A8,Transações!B:B,"Despesa")</f>
        <v>0</v>
      </c>
      <c r="E8" s="23">
        <f t="shared" si="0"/>
        <v>0</v>
      </c>
    </row>
    <row r="9" spans="1:5" x14ac:dyDescent="0.25">
      <c r="A9" s="14" t="s">
        <v>14</v>
      </c>
      <c r="B9" s="6" t="s">
        <v>6</v>
      </c>
      <c r="C9" s="7"/>
      <c r="D9" s="8">
        <f>SUMIFS(Transações!D:D,Transações!C:C,A9,Transações!B:B,"Despesa")</f>
        <v>0</v>
      </c>
      <c r="E9" s="17">
        <f t="shared" si="0"/>
        <v>0</v>
      </c>
    </row>
    <row r="10" spans="1:5" x14ac:dyDescent="0.25">
      <c r="A10" s="19" t="s">
        <v>15</v>
      </c>
      <c r="B10" s="20" t="s">
        <v>6</v>
      </c>
      <c r="C10" s="21"/>
      <c r="D10" s="22">
        <f>SUMIFS(Transações!D:D,Transações!C:C,A10,Transações!B:B,"Despesa")</f>
        <v>0</v>
      </c>
      <c r="E10" s="23">
        <f t="shared" si="0"/>
        <v>0</v>
      </c>
    </row>
    <row r="11" spans="1:5" x14ac:dyDescent="0.25">
      <c r="A11" s="14" t="s">
        <v>16</v>
      </c>
      <c r="B11" s="6" t="s">
        <v>6</v>
      </c>
      <c r="C11" s="7"/>
      <c r="D11" s="8">
        <f>SUMIFS(Transações!D:D,Transações!C:C,A11,Transações!B:B,"Despesa")</f>
        <v>0</v>
      </c>
      <c r="E11" s="17">
        <f t="shared" si="0"/>
        <v>0</v>
      </c>
    </row>
    <row r="12" spans="1:5" x14ac:dyDescent="0.25">
      <c r="A12" s="19" t="s">
        <v>17</v>
      </c>
      <c r="B12" s="20" t="s">
        <v>6</v>
      </c>
      <c r="C12" s="21"/>
      <c r="D12" s="22">
        <f>SUMIFS(Transações!D:D,Transações!C:C,A12,Transações!B:B,"Despesa")</f>
        <v>0</v>
      </c>
      <c r="E12" s="23">
        <f t="shared" si="0"/>
        <v>0</v>
      </c>
    </row>
    <row r="13" spans="1:5" x14ac:dyDescent="0.25">
      <c r="A13" s="15" t="s">
        <v>39</v>
      </c>
      <c r="B13" s="10" t="s">
        <v>40</v>
      </c>
      <c r="C13" s="11"/>
      <c r="D13" s="12">
        <f>SUMIFS(Transações!D:D,Transações!C:C,A13,Transações!B:B,"Despesa")</f>
        <v>0</v>
      </c>
      <c r="E13" s="18">
        <f t="shared" si="0"/>
        <v>0</v>
      </c>
    </row>
    <row r="14" spans="1:5" ht="15.75" thickBot="1" x14ac:dyDescent="0.3"/>
    <row r="15" spans="1:5" ht="15.75" x14ac:dyDescent="0.25">
      <c r="A15" s="3" t="s">
        <v>18</v>
      </c>
      <c r="B15" s="4"/>
      <c r="C15" s="5">
        <f>SUM(C2:C13)</f>
        <v>0</v>
      </c>
      <c r="D15" s="5">
        <f>SUM(D2:D13)</f>
        <v>0</v>
      </c>
      <c r="E15" s="5">
        <f>SUM(E2:E13)</f>
        <v>0</v>
      </c>
    </row>
  </sheetData>
  <conditionalFormatting sqref="E2:E13">
    <cfRule type="cellIs" dxfId="1" priority="1" operator="lessThan">
      <formula>0</formula>
    </cfRule>
    <cfRule type="cellIs" dxfId="0" priority="2" operator="greaterThanOr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F76F1-B520-4327-92BC-CF0FD7BC96AB}">
  <dimension ref="A1:F101"/>
  <sheetViews>
    <sheetView workbookViewId="0">
      <pane ySplit="1" topLeftCell="A2" activePane="bottomLeft" state="frozen"/>
      <selection pane="bottomLeft" activeCell="A2" sqref="A2:XFD5"/>
    </sheetView>
  </sheetViews>
  <sheetFormatPr defaultRowHeight="15" x14ac:dyDescent="0.25"/>
  <cols>
    <col min="1" max="1" width="19" customWidth="1"/>
    <col min="2" max="2" width="16.140625" customWidth="1"/>
    <col min="3" max="3" width="33.28515625" customWidth="1"/>
    <col min="4" max="4" width="21" customWidth="1"/>
    <col min="5" max="5" width="41.85546875" customWidth="1"/>
    <col min="6" max="6" width="26.7109375" customWidth="1"/>
  </cols>
  <sheetData>
    <row r="1" spans="1:6" ht="15.75" thickBot="1" x14ac:dyDescent="0.3">
      <c r="A1" s="25" t="s">
        <v>19</v>
      </c>
      <c r="B1" s="25" t="s">
        <v>1</v>
      </c>
      <c r="C1" s="25" t="s">
        <v>0</v>
      </c>
      <c r="D1" s="25" t="s">
        <v>20</v>
      </c>
      <c r="E1" s="25" t="s">
        <v>21</v>
      </c>
      <c r="F1" s="25" t="s">
        <v>22</v>
      </c>
    </row>
    <row r="2" spans="1:6" x14ac:dyDescent="0.25">
      <c r="A2" s="24"/>
      <c r="D2" s="2"/>
    </row>
    <row r="3" spans="1:6" x14ac:dyDescent="0.25">
      <c r="A3" s="24"/>
      <c r="D3" s="2"/>
    </row>
    <row r="4" spans="1:6" x14ac:dyDescent="0.25">
      <c r="A4" s="24"/>
      <c r="D4" s="2"/>
    </row>
    <row r="5" spans="1:6" x14ac:dyDescent="0.25">
      <c r="A5" s="24"/>
      <c r="D5" s="2"/>
    </row>
    <row r="6" spans="1:6" x14ac:dyDescent="0.25">
      <c r="A6" s="24"/>
      <c r="D6" s="2"/>
    </row>
    <row r="7" spans="1:6" x14ac:dyDescent="0.25">
      <c r="A7" s="24"/>
      <c r="D7" s="2"/>
    </row>
    <row r="8" spans="1:6" x14ac:dyDescent="0.25">
      <c r="A8" s="24"/>
      <c r="D8" s="2"/>
    </row>
    <row r="9" spans="1:6" x14ac:dyDescent="0.25">
      <c r="A9" s="24"/>
      <c r="D9" s="2"/>
    </row>
    <row r="10" spans="1:6" x14ac:dyDescent="0.25">
      <c r="A10" s="24"/>
      <c r="D10" s="2"/>
    </row>
    <row r="11" spans="1:6" x14ac:dyDescent="0.25">
      <c r="A11" s="24"/>
      <c r="D11" s="2"/>
    </row>
    <row r="12" spans="1:6" x14ac:dyDescent="0.25">
      <c r="A12" s="24"/>
      <c r="D12" s="2"/>
    </row>
    <row r="13" spans="1:6" x14ac:dyDescent="0.25">
      <c r="A13" s="24"/>
      <c r="D13" s="2"/>
    </row>
    <row r="14" spans="1:6" x14ac:dyDescent="0.25">
      <c r="A14" s="24"/>
      <c r="D14" s="2"/>
    </row>
    <row r="15" spans="1:6" x14ac:dyDescent="0.25">
      <c r="A15" s="24"/>
      <c r="D15" s="2"/>
    </row>
    <row r="16" spans="1:6" x14ac:dyDescent="0.25">
      <c r="A16" s="24"/>
      <c r="D16" s="2"/>
    </row>
    <row r="17" spans="1:4" x14ac:dyDescent="0.25">
      <c r="A17" s="24"/>
      <c r="D17" s="2"/>
    </row>
    <row r="18" spans="1:4" x14ac:dyDescent="0.25">
      <c r="A18" s="24"/>
      <c r="D18" s="2"/>
    </row>
    <row r="19" spans="1:4" x14ac:dyDescent="0.25">
      <c r="A19" s="24"/>
      <c r="D19" s="2"/>
    </row>
    <row r="20" spans="1:4" x14ac:dyDescent="0.25">
      <c r="A20" s="24"/>
      <c r="D20" s="2"/>
    </row>
    <row r="21" spans="1:4" x14ac:dyDescent="0.25">
      <c r="A21" s="24"/>
      <c r="D21" s="2"/>
    </row>
    <row r="22" spans="1:4" x14ac:dyDescent="0.25">
      <c r="A22" s="24"/>
      <c r="D22" s="2"/>
    </row>
    <row r="23" spans="1:4" x14ac:dyDescent="0.25">
      <c r="A23" s="24"/>
      <c r="D23" s="2"/>
    </row>
    <row r="24" spans="1:4" x14ac:dyDescent="0.25">
      <c r="A24" s="24"/>
      <c r="D24" s="2"/>
    </row>
    <row r="25" spans="1:4" x14ac:dyDescent="0.25">
      <c r="A25" s="24"/>
      <c r="D25" s="2"/>
    </row>
    <row r="26" spans="1:4" x14ac:dyDescent="0.25">
      <c r="A26" s="24"/>
      <c r="D26" s="2"/>
    </row>
    <row r="27" spans="1:4" x14ac:dyDescent="0.25">
      <c r="A27" s="24"/>
      <c r="D27" s="2"/>
    </row>
    <row r="28" spans="1:4" x14ac:dyDescent="0.25">
      <c r="A28" s="24"/>
      <c r="D28" s="2"/>
    </row>
    <row r="29" spans="1:4" x14ac:dyDescent="0.25">
      <c r="A29" s="24"/>
      <c r="D29" s="2"/>
    </row>
    <row r="30" spans="1:4" x14ac:dyDescent="0.25">
      <c r="A30" s="24"/>
      <c r="D30" s="2"/>
    </row>
    <row r="31" spans="1:4" x14ac:dyDescent="0.25">
      <c r="A31" s="24"/>
      <c r="D31" s="2"/>
    </row>
    <row r="32" spans="1:4" x14ac:dyDescent="0.25">
      <c r="A32" s="24"/>
      <c r="D32" s="2"/>
    </row>
    <row r="33" spans="1:4" x14ac:dyDescent="0.25">
      <c r="A33" s="24"/>
      <c r="D33" s="2"/>
    </row>
    <row r="34" spans="1:4" x14ac:dyDescent="0.25">
      <c r="A34" s="24"/>
      <c r="D34" s="2"/>
    </row>
    <row r="35" spans="1:4" x14ac:dyDescent="0.25">
      <c r="A35" s="24"/>
      <c r="D35" s="2"/>
    </row>
    <row r="36" spans="1:4" x14ac:dyDescent="0.25">
      <c r="A36" s="24"/>
      <c r="D36" s="2"/>
    </row>
    <row r="37" spans="1:4" x14ac:dyDescent="0.25">
      <c r="A37" s="24"/>
      <c r="D37" s="2"/>
    </row>
    <row r="38" spans="1:4" x14ac:dyDescent="0.25">
      <c r="A38" s="24"/>
      <c r="D38" s="2"/>
    </row>
    <row r="39" spans="1:4" x14ac:dyDescent="0.25">
      <c r="A39" s="24"/>
      <c r="D39" s="2"/>
    </row>
    <row r="40" spans="1:4" x14ac:dyDescent="0.25">
      <c r="A40" s="24"/>
      <c r="D40" s="2"/>
    </row>
    <row r="41" spans="1:4" x14ac:dyDescent="0.25">
      <c r="A41" s="24"/>
      <c r="D41" s="2"/>
    </row>
    <row r="42" spans="1:4" x14ac:dyDescent="0.25">
      <c r="A42" s="24"/>
      <c r="D42" s="2"/>
    </row>
    <row r="43" spans="1:4" x14ac:dyDescent="0.25">
      <c r="A43" s="24"/>
      <c r="D43" s="2"/>
    </row>
    <row r="44" spans="1:4" x14ac:dyDescent="0.25">
      <c r="A44" s="24"/>
      <c r="D44" s="2"/>
    </row>
    <row r="45" spans="1:4" x14ac:dyDescent="0.25">
      <c r="A45" s="24"/>
      <c r="D45" s="2"/>
    </row>
    <row r="46" spans="1:4" x14ac:dyDescent="0.25">
      <c r="A46" s="24"/>
      <c r="D46" s="2"/>
    </row>
    <row r="47" spans="1:4" x14ac:dyDescent="0.25">
      <c r="A47" s="24"/>
      <c r="D47" s="2"/>
    </row>
    <row r="48" spans="1:4" x14ac:dyDescent="0.25">
      <c r="A48" s="24"/>
      <c r="D48" s="2"/>
    </row>
    <row r="49" spans="1:4" x14ac:dyDescent="0.25">
      <c r="A49" s="24"/>
      <c r="D49" s="2"/>
    </row>
    <row r="50" spans="1:4" x14ac:dyDescent="0.25">
      <c r="A50" s="24"/>
      <c r="D50" s="2"/>
    </row>
    <row r="51" spans="1:4" x14ac:dyDescent="0.25">
      <c r="A51" s="24"/>
      <c r="D51" s="2"/>
    </row>
    <row r="52" spans="1:4" x14ac:dyDescent="0.25">
      <c r="A52" s="24"/>
      <c r="D52" s="2"/>
    </row>
    <row r="53" spans="1:4" x14ac:dyDescent="0.25">
      <c r="A53" s="24"/>
      <c r="D53" s="2"/>
    </row>
    <row r="54" spans="1:4" x14ac:dyDescent="0.25">
      <c r="A54" s="24"/>
      <c r="D54" s="2"/>
    </row>
    <row r="55" spans="1:4" x14ac:dyDescent="0.25">
      <c r="A55" s="24"/>
      <c r="D55" s="2"/>
    </row>
    <row r="56" spans="1:4" x14ac:dyDescent="0.25">
      <c r="A56" s="24"/>
      <c r="D56" s="2"/>
    </row>
    <row r="57" spans="1:4" x14ac:dyDescent="0.25">
      <c r="A57" s="24"/>
      <c r="D57" s="2"/>
    </row>
    <row r="58" spans="1:4" x14ac:dyDescent="0.25">
      <c r="A58" s="24"/>
      <c r="D58" s="2"/>
    </row>
    <row r="59" spans="1:4" x14ac:dyDescent="0.25">
      <c r="A59" s="24"/>
      <c r="D59" s="2"/>
    </row>
    <row r="60" spans="1:4" x14ac:dyDescent="0.25">
      <c r="A60" s="24"/>
      <c r="D60" s="2"/>
    </row>
    <row r="61" spans="1:4" x14ac:dyDescent="0.25">
      <c r="A61" s="24"/>
      <c r="D61" s="2"/>
    </row>
    <row r="62" spans="1:4" x14ac:dyDescent="0.25">
      <c r="A62" s="24"/>
      <c r="D62" s="2"/>
    </row>
    <row r="63" spans="1:4" x14ac:dyDescent="0.25">
      <c r="A63" s="24"/>
      <c r="D63" s="2"/>
    </row>
    <row r="64" spans="1:4" x14ac:dyDescent="0.25">
      <c r="A64" s="24"/>
      <c r="D64" s="2"/>
    </row>
    <row r="65" spans="1:4" x14ac:dyDescent="0.25">
      <c r="A65" s="24"/>
      <c r="D65" s="2"/>
    </row>
    <row r="66" spans="1:4" x14ac:dyDescent="0.25">
      <c r="A66" s="24"/>
      <c r="D66" s="2"/>
    </row>
    <row r="67" spans="1:4" x14ac:dyDescent="0.25">
      <c r="A67" s="24"/>
      <c r="D67" s="2"/>
    </row>
    <row r="68" spans="1:4" x14ac:dyDescent="0.25">
      <c r="A68" s="24"/>
      <c r="D68" s="2"/>
    </row>
    <row r="69" spans="1:4" x14ac:dyDescent="0.25">
      <c r="A69" s="24"/>
      <c r="D69" s="2"/>
    </row>
    <row r="70" spans="1:4" x14ac:dyDescent="0.25">
      <c r="A70" s="24"/>
      <c r="D70" s="2"/>
    </row>
    <row r="71" spans="1:4" x14ac:dyDescent="0.25">
      <c r="A71" s="24"/>
      <c r="D71" s="2"/>
    </row>
    <row r="72" spans="1:4" x14ac:dyDescent="0.25">
      <c r="A72" s="24"/>
      <c r="D72" s="2"/>
    </row>
    <row r="73" spans="1:4" x14ac:dyDescent="0.25">
      <c r="A73" s="24"/>
      <c r="D73" s="2"/>
    </row>
    <row r="74" spans="1:4" x14ac:dyDescent="0.25">
      <c r="A74" s="24"/>
      <c r="D74" s="2"/>
    </row>
    <row r="75" spans="1:4" x14ac:dyDescent="0.25">
      <c r="A75" s="24"/>
      <c r="D75" s="2"/>
    </row>
    <row r="76" spans="1:4" x14ac:dyDescent="0.25">
      <c r="A76" s="24"/>
      <c r="D76" s="2"/>
    </row>
    <row r="77" spans="1:4" x14ac:dyDescent="0.25">
      <c r="A77" s="24"/>
      <c r="D77" s="2"/>
    </row>
    <row r="78" spans="1:4" x14ac:dyDescent="0.25">
      <c r="A78" s="24"/>
      <c r="D78" s="2"/>
    </row>
    <row r="79" spans="1:4" x14ac:dyDescent="0.25">
      <c r="A79" s="24"/>
      <c r="D79" s="2"/>
    </row>
    <row r="80" spans="1:4" x14ac:dyDescent="0.25">
      <c r="A80" s="24"/>
      <c r="D80" s="2"/>
    </row>
    <row r="81" spans="1:4" x14ac:dyDescent="0.25">
      <c r="A81" s="24"/>
      <c r="D81" s="2"/>
    </row>
    <row r="82" spans="1:4" x14ac:dyDescent="0.25">
      <c r="A82" s="24"/>
      <c r="D82" s="2"/>
    </row>
    <row r="83" spans="1:4" x14ac:dyDescent="0.25">
      <c r="A83" s="24"/>
      <c r="D83" s="2"/>
    </row>
    <row r="84" spans="1:4" x14ac:dyDescent="0.25">
      <c r="A84" s="24"/>
      <c r="D84" s="2"/>
    </row>
    <row r="85" spans="1:4" x14ac:dyDescent="0.25">
      <c r="A85" s="24"/>
      <c r="D85" s="2"/>
    </row>
    <row r="86" spans="1:4" x14ac:dyDescent="0.25">
      <c r="A86" s="24"/>
      <c r="D86" s="2"/>
    </row>
    <row r="87" spans="1:4" x14ac:dyDescent="0.25">
      <c r="A87" s="24"/>
      <c r="D87" s="2"/>
    </row>
    <row r="88" spans="1:4" x14ac:dyDescent="0.25">
      <c r="A88" s="24"/>
      <c r="D88" s="2"/>
    </row>
    <row r="89" spans="1:4" x14ac:dyDescent="0.25">
      <c r="A89" s="24"/>
      <c r="D89" s="2"/>
    </row>
    <row r="90" spans="1:4" x14ac:dyDescent="0.25">
      <c r="A90" s="24"/>
      <c r="D90" s="2"/>
    </row>
    <row r="91" spans="1:4" x14ac:dyDescent="0.25">
      <c r="A91" s="24"/>
      <c r="D91" s="2"/>
    </row>
    <row r="92" spans="1:4" x14ac:dyDescent="0.25">
      <c r="A92" s="24"/>
      <c r="D92" s="2"/>
    </row>
    <row r="93" spans="1:4" x14ac:dyDescent="0.25">
      <c r="A93" s="24"/>
      <c r="D93" s="2"/>
    </row>
    <row r="94" spans="1:4" x14ac:dyDescent="0.25">
      <c r="A94" s="24"/>
      <c r="D94" s="2"/>
    </row>
    <row r="95" spans="1:4" x14ac:dyDescent="0.25">
      <c r="A95" s="24"/>
      <c r="D95" s="2"/>
    </row>
    <row r="96" spans="1:4" x14ac:dyDescent="0.25">
      <c r="A96" s="24"/>
      <c r="D96" s="2"/>
    </row>
    <row r="97" spans="1:4" x14ac:dyDescent="0.25">
      <c r="A97" s="24"/>
      <c r="D97" s="2"/>
    </row>
    <row r="98" spans="1:4" x14ac:dyDescent="0.25">
      <c r="A98" s="24"/>
      <c r="D98" s="2"/>
    </row>
    <row r="99" spans="1:4" x14ac:dyDescent="0.25">
      <c r="A99" s="24"/>
      <c r="D99" s="2"/>
    </row>
    <row r="100" spans="1:4" x14ac:dyDescent="0.25">
      <c r="A100" s="24"/>
      <c r="D100" s="2"/>
    </row>
    <row r="101" spans="1:4" x14ac:dyDescent="0.25">
      <c r="A101" s="24"/>
      <c r="D101" s="2"/>
    </row>
  </sheetData>
  <dataValidations count="2">
    <dataValidation type="list" allowBlank="1" showInputMessage="1" showErrorMessage="1" errorTitle="Valor inválido" error="Escolhe 'Receita' ou 'Despesa'." sqref="B2:B500" xr:uid="{C971742C-49AC-4080-AA10-41DEC70D74A1}">
      <formula1>"Receita,Despesa"</formula1>
    </dataValidation>
    <dataValidation type="list" allowBlank="1" showInputMessage="1" showErrorMessage="1" errorTitle="Método inválido" error="Escolhe um método de pagamento da lista." sqref="F2:F500" xr:uid="{CC47AF58-04F4-4A5A-A3DD-A869855D882A}">
      <formula1>"Débito Direto,Cartão Débito,Cartão Crédito,Transferência,Dinheiro,MBWay,Outro"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Categoria inválida" error="Escolhe uma categoria da lista." xr:uid="{120A6BE4-CD20-44CF-ACE2-8FBC3090649E}">
          <x14:formula1>
            <xm:f>Categorias!$A$2:$A$13</xm:f>
          </x14:formula1>
          <xm:sqref>C2:C500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Dashboard</vt:lpstr>
      <vt:lpstr>Categorias</vt:lpstr>
      <vt:lpstr>Transações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Pinto</dc:creator>
  <cp:lastModifiedBy>Susana Pinto</cp:lastModifiedBy>
  <dcterms:created xsi:type="dcterms:W3CDTF">2026-03-24T15:31:05Z</dcterms:created>
  <dcterms:modified xsi:type="dcterms:W3CDTF">2026-03-28T16:14:12Z</dcterms:modified>
</cp:coreProperties>
</file>