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2.xml" ContentType="application/vnd.ms-excel.slicer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64318d9dd5428d/curso excel susana pinto/Masterclass/5ª Masterclass Out 23/Oficina do Excel/Sala 1 - Saia do zero/Dia 4/"/>
    </mc:Choice>
  </mc:AlternateContent>
  <xr:revisionPtr revIDLastSave="154" documentId="8_{9E8D2471-924C-4EE1-BC7B-8182D2BF159D}" xr6:coauthVersionLast="47" xr6:coauthVersionMax="47" xr10:uidLastSave="{E355FCAC-B9A7-4024-AD5A-3F4C9D30EBDB}"/>
  <bookViews>
    <workbookView xWindow="28680" yWindow="-120" windowWidth="29040" windowHeight="16440" activeTab="3" xr2:uid="{B0888703-71BF-4C03-A50B-150143950C75}"/>
  </bookViews>
  <sheets>
    <sheet name="Tabela dinamica" sheetId="9" r:id="rId1"/>
    <sheet name="Base RH" sheetId="5" r:id="rId2"/>
    <sheet name="Graficos" sheetId="6" r:id="rId3"/>
    <sheet name="Dashboard" sheetId="10" r:id="rId4"/>
  </sheets>
  <definedNames>
    <definedName name="SegmentaçãoDeDados_Departamento">#N/A</definedName>
    <definedName name="SegmentaçãoDeDados_Localidade">#N/A</definedName>
  </definedNames>
  <calcPr calcId="191029"/>
  <pivotCaches>
    <pivotCache cacheId="0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6" l="1"/>
  <c r="D15" i="6"/>
  <c r="E15" i="6"/>
  <c r="F15" i="6"/>
  <c r="G15" i="6"/>
  <c r="H15" i="6"/>
  <c r="I15" i="6"/>
  <c r="J15" i="6"/>
  <c r="K15" i="6"/>
  <c r="L15" i="6"/>
  <c r="M15" i="6"/>
  <c r="B15" i="6"/>
  <c r="E19" i="6" s="1"/>
  <c r="C11" i="6"/>
  <c r="D11" i="6"/>
  <c r="E11" i="6"/>
  <c r="F11" i="6"/>
  <c r="G11" i="6"/>
  <c r="H11" i="6"/>
  <c r="I11" i="6"/>
  <c r="J11" i="6"/>
  <c r="K11" i="6"/>
  <c r="L11" i="6"/>
  <c r="M11" i="6"/>
  <c r="B11" i="6"/>
  <c r="C19" i="6" s="1"/>
  <c r="D19" i="6" l="1"/>
  <c r="B19" i="6"/>
</calcChain>
</file>

<file path=xl/sharedStrings.xml><?xml version="1.0" encoding="utf-8"?>
<sst xmlns="http://schemas.openxmlformats.org/spreadsheetml/2006/main" count="457" uniqueCount="81">
  <si>
    <t>Setor</t>
  </si>
  <si>
    <t>Compras</t>
  </si>
  <si>
    <t>Comercial</t>
  </si>
  <si>
    <t>Marketing</t>
  </si>
  <si>
    <t>Administrativo</t>
  </si>
  <si>
    <t>Financeiro</t>
  </si>
  <si>
    <t>Gestão</t>
  </si>
  <si>
    <t>Produção</t>
  </si>
  <si>
    <t>Nome Completo</t>
  </si>
  <si>
    <t>Cecília Nabo</t>
  </si>
  <si>
    <t>Data de Nascimento</t>
  </si>
  <si>
    <t>Departamento</t>
  </si>
  <si>
    <t>Ordenado</t>
  </si>
  <si>
    <t>Contribuinte</t>
  </si>
  <si>
    <t>Localidade</t>
  </si>
  <si>
    <t>Lisboa</t>
  </si>
  <si>
    <t>Albufeira</t>
  </si>
  <si>
    <t>Luisa Alves</t>
  </si>
  <si>
    <t>Susana Pinto</t>
  </si>
  <si>
    <t>Porto</t>
  </si>
  <si>
    <t>Filipe Pinto</t>
  </si>
  <si>
    <t>Coimbra</t>
  </si>
  <si>
    <t>Leonor Romão</t>
  </si>
  <si>
    <t>Alenquer</t>
  </si>
  <si>
    <t>Martim Pinto</t>
  </si>
  <si>
    <t>Leiria</t>
  </si>
  <si>
    <t>Susana Alves</t>
  </si>
  <si>
    <t>Faro</t>
  </si>
  <si>
    <t>Marta gralha</t>
  </si>
  <si>
    <t>Beja</t>
  </si>
  <si>
    <t>José Alvim</t>
  </si>
  <si>
    <t>Évora</t>
  </si>
  <si>
    <t>Miguel Duarte</t>
  </si>
  <si>
    <t>Lucas Rodrigo</t>
  </si>
  <si>
    <t>Torres Vedras</t>
  </si>
  <si>
    <t>Claudia Estrada</t>
  </si>
  <si>
    <t>Viana Castelo</t>
  </si>
  <si>
    <t>Silvia lopes</t>
  </si>
  <si>
    <t>Seia</t>
  </si>
  <si>
    <t>Pedro Guterres</t>
  </si>
  <si>
    <t>Vila Franca Xira</t>
  </si>
  <si>
    <t>Albino Jesus</t>
  </si>
  <si>
    <t>Fonseca Gomes</t>
  </si>
  <si>
    <t>Portimão</t>
  </si>
  <si>
    <t>Monica Penilo</t>
  </si>
  <si>
    <t>Silves</t>
  </si>
  <si>
    <t>Sara gomes</t>
  </si>
  <si>
    <t>Ezequiel Agostinho</t>
  </si>
  <si>
    <t>Oeiras</t>
  </si>
  <si>
    <t>Maria José</t>
  </si>
  <si>
    <t>Carla Marques</t>
  </si>
  <si>
    <t>Sintra</t>
  </si>
  <si>
    <t>Sesimbra</t>
  </si>
  <si>
    <t>Mirandela</t>
  </si>
  <si>
    <t>Odemira</t>
  </si>
  <si>
    <t>Odeceixe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</si>
  <si>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</si>
  <si>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</si>
  <si>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</si>
  <si>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</si>
  <si>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</si>
  <si>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</si>
  <si>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</si>
  <si>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</si>
  <si>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</si>
  <si>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</si>
  <si>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</si>
  <si>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</si>
  <si>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Rótulos de Linha</t>
  </si>
  <si>
    <t>Total Geral</t>
  </si>
  <si>
    <t>Soma de Ordenado</t>
  </si>
  <si>
    <t>Marilia Lopes</t>
  </si>
  <si>
    <t>Braga</t>
  </si>
  <si>
    <t>Alberto</t>
  </si>
  <si>
    <t>xxxxxxxx</t>
  </si>
  <si>
    <t>Setor 1</t>
  </si>
  <si>
    <t>Setor 2</t>
  </si>
  <si>
    <t>Minimo S1</t>
  </si>
  <si>
    <t>Máximo S1</t>
  </si>
  <si>
    <t>Minimo S2</t>
  </si>
  <si>
    <t>Máximo 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</si>
</sst>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0" fontId="5" fillId="4" borderId="0" xfId="0" applyFont="1" applyFill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</cellXfs>
  <cellStyles count="1">
    <cellStyle name="Normal" xfId="0" builtinId="0"/>
  </cellStyles>
  <dxfs count="14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#,##0.00\ &quot;€&quot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</dxf>
    <dxf>
      <numFmt numFmtId="0" formatCode="General"/>
    </dxf>
    <dxf>
      <numFmt numFmtId="164" formatCode="#,##0.00\ &quot;€&quot;"/>
    </dxf>
    <dxf>
      <alignment horizontal="center"/>
    </dxf>
    <dxf>
      <alignment horizont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Dashboard!$A$4</c:f>
              <c:strCache>
                <c:ptCount val="1"/>
                <c:pt idx="0">
                  <c:v>Financeiro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Graficos!$B$10:$M$10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Graficos!$B$11:$M$11</c:f>
              <c:numCache>
                <c:formatCode>General</c:formatCode>
                <c:ptCount val="12"/>
                <c:pt idx="0">
                  <c:v>2595</c:v>
                </c:pt>
                <c:pt idx="1">
                  <c:v>1801</c:v>
                </c:pt>
                <c:pt idx="2">
                  <c:v>1679</c:v>
                </c:pt>
                <c:pt idx="3">
                  <c:v>1611</c:v>
                </c:pt>
                <c:pt idx="4">
                  <c:v>974</c:v>
                </c:pt>
                <c:pt idx="5">
                  <c:v>2323</c:v>
                </c:pt>
                <c:pt idx="6">
                  <c:v>1724</c:v>
                </c:pt>
                <c:pt idx="7">
                  <c:v>1377</c:v>
                </c:pt>
                <c:pt idx="8">
                  <c:v>2216</c:v>
                </c:pt>
                <c:pt idx="9">
                  <c:v>606</c:v>
                </c:pt>
                <c:pt idx="10">
                  <c:v>469</c:v>
                </c:pt>
                <c:pt idx="11">
                  <c:v>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4-4143-8B02-8F3165BCD562}"/>
            </c:ext>
          </c:extLst>
        </c:ser>
        <c:ser>
          <c:idx val="1"/>
          <c:order val="1"/>
          <c:tx>
            <c:strRef>
              <c:f>Dashboard!$A$11</c:f>
              <c:strCache>
                <c:ptCount val="1"/>
                <c:pt idx="0">
                  <c:v>Compras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Graficos!$B$10:$M$10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Graficos!$B$15:$M$15</c:f>
              <c:numCache>
                <c:formatCode>General</c:formatCode>
                <c:ptCount val="12"/>
                <c:pt idx="0">
                  <c:v>1595</c:v>
                </c:pt>
                <c:pt idx="1">
                  <c:v>2781</c:v>
                </c:pt>
                <c:pt idx="2">
                  <c:v>1027</c:v>
                </c:pt>
                <c:pt idx="3">
                  <c:v>2041</c:v>
                </c:pt>
                <c:pt idx="4">
                  <c:v>788</c:v>
                </c:pt>
                <c:pt idx="5">
                  <c:v>2759</c:v>
                </c:pt>
                <c:pt idx="6">
                  <c:v>1133</c:v>
                </c:pt>
                <c:pt idx="7">
                  <c:v>1667</c:v>
                </c:pt>
                <c:pt idx="8">
                  <c:v>1906</c:v>
                </c:pt>
                <c:pt idx="9">
                  <c:v>1485</c:v>
                </c:pt>
                <c:pt idx="10">
                  <c:v>2616</c:v>
                </c:pt>
                <c:pt idx="11">
                  <c:v>1336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4-4143-8B02-8F3165BCD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2315856"/>
        <c:axId val="885485488"/>
      </c:lineChart>
      <c:catAx>
        <c:axId val="972315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5485488"/>
        <c:crosses val="autoZero"/>
        <c:auto val="1"/>
        <c:lblAlgn val="ctr"/>
        <c:lblOffset val="100"/>
        <c:noMultiLvlLbl val="0"/>
      </c:catAx>
      <c:valAx>
        <c:axId val="885485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7231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>
        <a:lumMod val="65000"/>
        <a:lumOff val="3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626451</xdr:colOff>
      <xdr:row>1</xdr:row>
      <xdr:rowOff>139212</xdr:rowOff>
    </xdr:from>
    <xdr:to>
      <xdr:col>8</xdr:col>
      <xdr:colOff>278422</xdr:colOff>
      <xdr:row>28</xdr:row>
      <xdr:rowOff>29307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Localidade">
              <a:extLst>
                <a:ext uri="{FF2B5EF4-FFF2-40B4-BE49-F238E27FC236}">
                  <a16:creationId xmlns:a16="http://schemas.microsoft.com/office/drawing/2014/main" id="{E61D8625-A5FD-AF0D-0BD1-70CC33D2A7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Localidad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59239" y="329712"/>
              <a:ext cx="2362933" cy="50335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151743</xdr:colOff>
      <xdr:row>1</xdr:row>
      <xdr:rowOff>21349</xdr:rowOff>
    </xdr:from>
    <xdr:to>
      <xdr:col>9</xdr:col>
      <xdr:colOff>147801</xdr:colOff>
      <xdr:row>32</xdr:row>
      <xdr:rowOff>68974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Departamento">
              <a:extLst>
                <a:ext uri="{FF2B5EF4-FFF2-40B4-BE49-F238E27FC236}">
                  <a16:creationId xmlns:a16="http://schemas.microsoft.com/office/drawing/2014/main" id="{245B0573-FBCF-4E3B-1AF3-9EE33E3C89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partamen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63760" y="211849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 de tabela. As segmentações de dados de tabela não são suportadas nesta versão do Excel.
Se a forma tiver sido modificada numa versão anterior do Excel ou se o livro tiver sido guardado no Excel 2007 ou anterior, a segmentação de dados não poderá ser utilizada.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578825</xdr:colOff>
      <xdr:row>0</xdr:row>
      <xdr:rowOff>0</xdr:rowOff>
    </xdr:from>
    <xdr:to>
      <xdr:col>26</xdr:col>
      <xdr:colOff>131883</xdr:colOff>
      <xdr:row>32</xdr:row>
      <xdr:rowOff>65942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F85E46B-127B-E44F-36C7-CE6ED04E2723}"/>
            </a:ext>
          </a:extLst>
        </xdr:cNvPr>
        <xdr:cNvSpPr/>
      </xdr:nvSpPr>
      <xdr:spPr>
        <a:xfrm>
          <a:off x="1839056" y="0"/>
          <a:ext cx="14756423" cy="6579577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2</xdr:col>
      <xdr:colOff>366348</xdr:colOff>
      <xdr:row>4</xdr:row>
      <xdr:rowOff>131884</xdr:rowOff>
    </xdr:from>
    <xdr:to>
      <xdr:col>17</xdr:col>
      <xdr:colOff>373674</xdr:colOff>
      <xdr:row>26</xdr:row>
      <xdr:rowOff>36634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7D71C98-1C77-4F6E-81E5-904BE1FE2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461595</xdr:colOff>
      <xdr:row>1</xdr:row>
      <xdr:rowOff>63743</xdr:rowOff>
    </xdr:from>
    <xdr:to>
      <xdr:col>6</xdr:col>
      <xdr:colOff>80595</xdr:colOff>
      <xdr:row>4</xdr:row>
      <xdr:rowOff>12454</xdr:rowOff>
    </xdr:to>
    <xdr:sp macro="" textlink="Graficos!B19">
      <xdr:nvSpPr>
        <xdr:cNvPr id="4" name="Retângulo 3">
          <a:extLst>
            <a:ext uri="{FF2B5EF4-FFF2-40B4-BE49-F238E27FC236}">
              <a16:creationId xmlns:a16="http://schemas.microsoft.com/office/drawing/2014/main" id="{AD8BAFC2-96F6-BE3F-8E4E-02A8521ADA43}"/>
            </a:ext>
          </a:extLst>
        </xdr:cNvPr>
        <xdr:cNvSpPr/>
      </xdr:nvSpPr>
      <xdr:spPr>
        <a:xfrm>
          <a:off x="2329960" y="254243"/>
          <a:ext cx="2051539" cy="718038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r"/>
          <a:fld id="{F243C737-C763-4A4D-B3A7-E4E5681E6683}" type="TxLink">
            <a:rPr lang="en-US" sz="2400" b="0" i="0" u="none" strike="noStrike">
              <a:solidFill>
                <a:schemeClr val="bg1"/>
              </a:solidFill>
              <a:latin typeface="Calibri"/>
              <a:cs typeface="Calibri"/>
            </a:rPr>
            <a:pPr algn="r"/>
            <a:t>469,00 €</a:t>
          </a:fld>
          <a:endParaRPr lang="pt-PT" sz="24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505557</xdr:colOff>
      <xdr:row>1</xdr:row>
      <xdr:rowOff>102578</xdr:rowOff>
    </xdr:from>
    <xdr:to>
      <xdr:col>5</xdr:col>
      <xdr:colOff>366346</xdr:colOff>
      <xdr:row>2</xdr:row>
      <xdr:rowOff>146539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BA2AA02F-1E63-3C8A-BB57-01D1F11755EF}"/>
            </a:ext>
          </a:extLst>
        </xdr:cNvPr>
        <xdr:cNvSpPr txBox="1"/>
      </xdr:nvSpPr>
      <xdr:spPr>
        <a:xfrm>
          <a:off x="2373922" y="293078"/>
          <a:ext cx="1685193" cy="234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200" b="1">
              <a:solidFill>
                <a:schemeClr val="bg1"/>
              </a:solidFill>
            </a:rPr>
            <a:t>Valor minimo Setor 1</a:t>
          </a:r>
        </a:p>
      </xdr:txBody>
    </xdr:sp>
    <xdr:clientData/>
  </xdr:twoCellAnchor>
  <xdr:twoCellAnchor>
    <xdr:from>
      <xdr:col>6</xdr:col>
      <xdr:colOff>357553</xdr:colOff>
      <xdr:row>1</xdr:row>
      <xdr:rowOff>62277</xdr:rowOff>
    </xdr:from>
    <xdr:to>
      <xdr:col>9</xdr:col>
      <xdr:colOff>584688</xdr:colOff>
      <xdr:row>4</xdr:row>
      <xdr:rowOff>10988</xdr:rowOff>
    </xdr:to>
    <xdr:sp macro="" textlink="Graficos!C19">
      <xdr:nvSpPr>
        <xdr:cNvPr id="9" name="Retângulo 8">
          <a:extLst>
            <a:ext uri="{FF2B5EF4-FFF2-40B4-BE49-F238E27FC236}">
              <a16:creationId xmlns:a16="http://schemas.microsoft.com/office/drawing/2014/main" id="{98379C4D-4EEC-474B-BB15-7F7CCA5E3518}"/>
            </a:ext>
          </a:extLst>
        </xdr:cNvPr>
        <xdr:cNvSpPr/>
      </xdr:nvSpPr>
      <xdr:spPr>
        <a:xfrm>
          <a:off x="4658457" y="252777"/>
          <a:ext cx="2051539" cy="718038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r"/>
          <a:fld id="{C6053A38-B9FA-4FE1-B407-00FAD1638C33}" type="TxLink">
            <a:rPr lang="en-US" sz="2400" b="0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r"/>
            <a:t>2 753,00 €</a:t>
          </a:fld>
          <a:endParaRPr lang="pt-PT" sz="2400" b="0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10</xdr:col>
      <xdr:colOff>172914</xdr:colOff>
      <xdr:row>1</xdr:row>
      <xdr:rowOff>46158</xdr:rowOff>
    </xdr:from>
    <xdr:to>
      <xdr:col>13</xdr:col>
      <xdr:colOff>400049</xdr:colOff>
      <xdr:row>3</xdr:row>
      <xdr:rowOff>236658</xdr:rowOff>
    </xdr:to>
    <xdr:sp macro="" textlink="Graficos!D19">
      <xdr:nvSpPr>
        <xdr:cNvPr id="10" name="Retângulo 9">
          <a:extLst>
            <a:ext uri="{FF2B5EF4-FFF2-40B4-BE49-F238E27FC236}">
              <a16:creationId xmlns:a16="http://schemas.microsoft.com/office/drawing/2014/main" id="{78738037-D61B-4F38-A765-CC666D742C02}"/>
            </a:ext>
          </a:extLst>
        </xdr:cNvPr>
        <xdr:cNvSpPr/>
      </xdr:nvSpPr>
      <xdr:spPr>
        <a:xfrm>
          <a:off x="6906356" y="236658"/>
          <a:ext cx="2051539" cy="718038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r"/>
          <a:fld id="{FAF9288E-D396-4C69-BBCA-9538DE08D700}" type="TxLink">
            <a:rPr lang="en-US" sz="2400" b="0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r"/>
            <a:t>788,00 €</a:t>
          </a:fld>
          <a:endParaRPr lang="pt-PT" sz="2400" b="0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14</xdr:col>
      <xdr:colOff>2930</xdr:colOff>
      <xdr:row>1</xdr:row>
      <xdr:rowOff>52020</xdr:rowOff>
    </xdr:from>
    <xdr:to>
      <xdr:col>17</xdr:col>
      <xdr:colOff>230065</xdr:colOff>
      <xdr:row>4</xdr:row>
      <xdr:rowOff>731</xdr:rowOff>
    </xdr:to>
    <xdr:sp macro="" textlink="Graficos!E19">
      <xdr:nvSpPr>
        <xdr:cNvPr id="11" name="Retângulo 10">
          <a:extLst>
            <a:ext uri="{FF2B5EF4-FFF2-40B4-BE49-F238E27FC236}">
              <a16:creationId xmlns:a16="http://schemas.microsoft.com/office/drawing/2014/main" id="{CF5749CE-9555-458A-AB00-FFFE887683A2}"/>
            </a:ext>
          </a:extLst>
        </xdr:cNvPr>
        <xdr:cNvSpPr/>
      </xdr:nvSpPr>
      <xdr:spPr>
        <a:xfrm>
          <a:off x="9168911" y="242520"/>
          <a:ext cx="2051539" cy="718038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r"/>
          <a:fld id="{4CCAE77E-B8BF-4060-B153-79014D27ACFC}" type="TxLink">
            <a:rPr lang="en-US" sz="2400" b="0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r"/>
            <a:t>2 781,00 €</a:t>
          </a:fld>
          <a:endParaRPr lang="pt-PT" sz="2400" b="0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6</xdr:col>
      <xdr:colOff>379533</xdr:colOff>
      <xdr:row>1</xdr:row>
      <xdr:rowOff>93786</xdr:rowOff>
    </xdr:from>
    <xdr:to>
      <xdr:col>9</xdr:col>
      <xdr:colOff>240322</xdr:colOff>
      <xdr:row>2</xdr:row>
      <xdr:rowOff>137747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B572D96A-74B9-4687-85E9-C47155567523}"/>
            </a:ext>
          </a:extLst>
        </xdr:cNvPr>
        <xdr:cNvSpPr txBox="1"/>
      </xdr:nvSpPr>
      <xdr:spPr>
        <a:xfrm>
          <a:off x="4680437" y="284286"/>
          <a:ext cx="1685193" cy="234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200" b="1">
              <a:solidFill>
                <a:schemeClr val="bg1"/>
              </a:solidFill>
            </a:rPr>
            <a:t>Valor maximo Setor 1</a:t>
          </a:r>
        </a:p>
      </xdr:txBody>
    </xdr:sp>
    <xdr:clientData/>
  </xdr:twoCellAnchor>
  <xdr:twoCellAnchor>
    <xdr:from>
      <xdr:col>10</xdr:col>
      <xdr:colOff>180242</xdr:colOff>
      <xdr:row>1</xdr:row>
      <xdr:rowOff>70340</xdr:rowOff>
    </xdr:from>
    <xdr:to>
      <xdr:col>13</xdr:col>
      <xdr:colOff>41031</xdr:colOff>
      <xdr:row>2</xdr:row>
      <xdr:rowOff>114301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4D9D0184-03B0-4829-8103-6ABA512D03F7}"/>
            </a:ext>
          </a:extLst>
        </xdr:cNvPr>
        <xdr:cNvSpPr txBox="1"/>
      </xdr:nvSpPr>
      <xdr:spPr>
        <a:xfrm>
          <a:off x="6913684" y="260840"/>
          <a:ext cx="1685193" cy="234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200" b="1">
              <a:solidFill>
                <a:schemeClr val="bg1"/>
              </a:solidFill>
            </a:rPr>
            <a:t>Valor minimo Setor 2</a:t>
          </a:r>
        </a:p>
      </xdr:txBody>
    </xdr:sp>
    <xdr:clientData/>
  </xdr:twoCellAnchor>
  <xdr:twoCellAnchor>
    <xdr:from>
      <xdr:col>14</xdr:col>
      <xdr:colOff>32237</xdr:colOff>
      <xdr:row>1</xdr:row>
      <xdr:rowOff>46894</xdr:rowOff>
    </xdr:from>
    <xdr:to>
      <xdr:col>16</xdr:col>
      <xdr:colOff>501161</xdr:colOff>
      <xdr:row>2</xdr:row>
      <xdr:rowOff>90855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3212C095-6F8F-4FB2-982C-D6472A45A32F}"/>
            </a:ext>
          </a:extLst>
        </xdr:cNvPr>
        <xdr:cNvSpPr txBox="1"/>
      </xdr:nvSpPr>
      <xdr:spPr>
        <a:xfrm>
          <a:off x="9198218" y="237394"/>
          <a:ext cx="1685193" cy="234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200" b="1">
              <a:solidFill>
                <a:schemeClr val="bg1"/>
              </a:solidFill>
            </a:rPr>
            <a:t>Valor maximo Setor 1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sana" refreshedDate="45190.930731712964" createdVersion="8" refreshedVersion="8" minRefreshableVersion="3" recordCount="101" xr:uid="{6C56095D-7221-4F8B-8FA0-07AAFF02E36E}">
  <cacheSource type="worksheet">
    <worksheetSource ref="A1:F102" sheet="Base RH"/>
  </cacheSource>
  <cacheFields count="6">
    <cacheField name="Nome Completo" numFmtId="0">
      <sharedItems count="24">
        <s v="Cecília Nabo"/>
        <s v="Luisa Alves"/>
        <s v="Susana Pinto"/>
        <s v="Filipe Pinto"/>
        <s v="Leonor Romão"/>
        <s v="Martim Pinto"/>
        <s v="Susana Alves"/>
        <s v="Marta gralha"/>
        <s v="José Alvim"/>
        <s v="Miguel Duarte"/>
        <s v="Lucas Rodrigo"/>
        <s v="Claudia Estrada"/>
        <s v="Silvia lopes"/>
        <s v="Pedro Guterres"/>
        <s v="Albino Jesus"/>
        <s v="Fonseca Gomes"/>
        <s v="Monica Penilo"/>
        <s v="Sara gomes"/>
        <s v="Ezequiel Agostinho"/>
        <s v="Maria José"/>
        <s v="Carla Marques"/>
        <s v="Marilia Lopes"/>
        <s v="Alberto"/>
        <s v="xxxxxxxx"/>
      </sharedItems>
    </cacheField>
    <cacheField name="Data de Nascimento" numFmtId="14">
      <sharedItems containsNonDate="0" containsDate="1" containsString="0" containsBlank="1" minDate="1968-01-30T00:00:00" maxDate="2000-10-19T00:00:00" count="99">
        <d v="1973-03-30T00:00:00"/>
        <d v="1992-11-16T00:00:00"/>
        <d v="1996-08-18T00:00:00"/>
        <d v="2000-04-13T00:00:00"/>
        <d v="1987-02-14T00:00:00"/>
        <d v="1984-01-21T00:00:00"/>
        <d v="1985-10-28T00:00:00"/>
        <d v="1976-04-27T00:00:00"/>
        <d v="1975-07-04T00:00:00"/>
        <d v="1983-07-17T00:00:00"/>
        <d v="1996-09-23T00:00:00"/>
        <d v="1973-05-25T00:00:00"/>
        <d v="1995-08-06T00:00:00"/>
        <d v="1970-01-25T00:00:00"/>
        <d v="1972-05-26T00:00:00"/>
        <d v="1969-11-12T00:00:00"/>
        <d v="1988-08-02T00:00:00"/>
        <d v="1978-03-12T00:00:00"/>
        <d v="1988-09-30T00:00:00"/>
        <d v="1977-06-16T00:00:00"/>
        <d v="1981-07-02T00:00:00"/>
        <d v="1976-03-29T00:00:00"/>
        <d v="1987-02-02T00:00:00"/>
        <d v="1982-08-24T00:00:00"/>
        <d v="1998-07-08T00:00:00"/>
        <d v="1978-07-18T00:00:00"/>
        <d v="1996-09-27T00:00:00"/>
        <d v="1998-01-20T00:00:00"/>
        <d v="2000-06-13T00:00:00"/>
        <d v="1968-10-08T00:00:00"/>
        <d v="1982-03-12T00:00:00"/>
        <d v="1977-01-31T00:00:00"/>
        <d v="1968-11-16T00:00:00"/>
        <d v="1976-04-02T00:00:00"/>
        <d v="1998-06-16T00:00:00"/>
        <d v="1979-12-09T00:00:00"/>
        <d v="1993-10-20T00:00:00"/>
        <d v="1978-02-08T00:00:00"/>
        <d v="1978-03-22T00:00:00"/>
        <d v="1988-08-23T00:00:00"/>
        <d v="1970-11-12T00:00:00"/>
        <d v="1989-09-25T00:00:00"/>
        <d v="1990-06-24T00:00:00"/>
        <d v="1990-12-27T00:00:00"/>
        <d v="1999-02-25T00:00:00"/>
        <d v="1983-08-25T00:00:00"/>
        <d v="1989-12-10T00:00:00"/>
        <d v="1982-02-20T00:00:00"/>
        <d v="1978-01-20T00:00:00"/>
        <d v="1987-03-21T00:00:00"/>
        <d v="1998-06-10T00:00:00"/>
        <d v="1997-04-30T00:00:00"/>
        <d v="1979-11-08T00:00:00"/>
        <d v="1975-01-15T00:00:00"/>
        <d v="1982-11-06T00:00:00"/>
        <d v="1987-02-28T00:00:00"/>
        <d v="1995-01-13T00:00:00"/>
        <d v="1976-12-26T00:00:00"/>
        <d v="1970-04-14T00:00:00"/>
        <d v="1990-02-21T00:00:00"/>
        <d v="1971-11-05T00:00:00"/>
        <d v="1981-05-07T00:00:00"/>
        <d v="1968-02-27T00:00:00"/>
        <d v="1994-03-02T00:00:00"/>
        <d v="1983-05-27T00:00:00"/>
        <d v="1998-08-27T00:00:00"/>
        <d v="1990-09-10T00:00:00"/>
        <d v="1999-05-12T00:00:00"/>
        <d v="1999-06-05T00:00:00"/>
        <d v="1985-07-03T00:00:00"/>
        <d v="1990-08-23T00:00:00"/>
        <d v="1972-04-01T00:00:00"/>
        <d v="1974-07-17T00:00:00"/>
        <d v="1994-09-21T00:00:00"/>
        <d v="1979-06-07T00:00:00"/>
        <d v="1999-11-25T00:00:00"/>
        <d v="1997-09-26T00:00:00"/>
        <d v="1993-01-29T00:00:00"/>
        <d v="1981-02-07T00:00:00"/>
        <d v="1994-05-04T00:00:00"/>
        <d v="1988-12-29T00:00:00"/>
        <d v="1993-03-13T00:00:00"/>
        <d v="1984-10-10T00:00:00"/>
        <d v="1995-05-04T00:00:00"/>
        <d v="1970-04-28T00:00:00"/>
        <d v="1989-06-09T00:00:00"/>
        <d v="1990-11-11T00:00:00"/>
        <d v="1985-05-26T00:00:00"/>
        <d v="2000-10-18T00:00:00"/>
        <d v="1989-10-28T00:00:00"/>
        <d v="1983-07-04T00:00:00"/>
        <d v="1976-08-06T00:00:00"/>
        <d v="1979-06-06T00:00:00"/>
        <d v="1994-03-28T00:00:00"/>
        <d v="1968-01-30T00:00:00"/>
        <d v="1990-11-25T00:00:00"/>
        <d v="1988-03-13T00:00:00"/>
        <d v="1985-08-25T00:00:00"/>
        <m/>
      </sharedItems>
    </cacheField>
    <cacheField name="Departamento" numFmtId="0">
      <sharedItems containsBlank="1" count="8">
        <s v="Compras"/>
        <s v="Comercial"/>
        <s v="Marketing"/>
        <s v="Administrativo"/>
        <s v="Financeiro"/>
        <s v="Gestão"/>
        <s v="Produção"/>
        <m/>
      </sharedItems>
    </cacheField>
    <cacheField name="Ordenado" numFmtId="164">
      <sharedItems containsSemiMixedTypes="0" containsString="0" containsNumber="1" containsInteger="1" minValue="500" maxValue="500000"/>
    </cacheField>
    <cacheField name="Contribuinte" numFmtId="0">
      <sharedItems containsBlank="1"/>
    </cacheField>
    <cacheField name="Localidade" numFmtId="0">
      <sharedItems containsBlank="1" count="23">
        <s v="Albufeira"/>
        <s v="Alenquer"/>
        <s v="Beja"/>
        <s v="Coimbra"/>
        <s v="Évora"/>
        <s v="Faro"/>
        <s v="Leiria"/>
        <s v="Lisboa"/>
        <s v="Mirandela"/>
        <s v="Odeceixe"/>
        <s v="Odemira"/>
        <s v="Oeiras"/>
        <s v="Portimão"/>
        <s v="Porto"/>
        <s v="Seia"/>
        <s v="Sesimbra"/>
        <s v="Silves"/>
        <s v="Sintra"/>
        <s v="Torres Vedras"/>
        <s v="Viana Castelo"/>
        <s v="Vila Franca Xira"/>
        <s v="Braga"/>
        <m/>
      </sharedItems>
    </cacheField>
  </cacheFields>
  <extLst>
    <ext xmlns:x14="http://schemas.microsoft.com/office/spreadsheetml/2009/9/main" uri="{725AE2AE-9491-48be-B2B4-4EB974FC3084}">
      <x14:pivotCacheDefinition pivotCacheId="178894793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">
  <r>
    <x v="0"/>
    <x v="0"/>
    <x v="0"/>
    <n v="200000"/>
    <s v="Lisboa"/>
    <x v="0"/>
  </r>
  <r>
    <x v="1"/>
    <x v="1"/>
    <x v="1"/>
    <n v="1185"/>
    <s v="Lisboa"/>
    <x v="0"/>
  </r>
  <r>
    <x v="2"/>
    <x v="2"/>
    <x v="2"/>
    <n v="722"/>
    <s v="Porto"/>
    <x v="0"/>
  </r>
  <r>
    <x v="3"/>
    <x v="3"/>
    <x v="2"/>
    <n v="1319"/>
    <s v="Coimbra"/>
    <x v="0"/>
  </r>
  <r>
    <x v="4"/>
    <x v="4"/>
    <x v="1"/>
    <n v="1714"/>
    <s v="Lisboa"/>
    <x v="1"/>
  </r>
  <r>
    <x v="5"/>
    <x v="5"/>
    <x v="3"/>
    <n v="1125"/>
    <s v="Leiria"/>
    <x v="1"/>
  </r>
  <r>
    <x v="6"/>
    <x v="6"/>
    <x v="0"/>
    <n v="1450"/>
    <s v="Faro"/>
    <x v="1"/>
  </r>
  <r>
    <x v="7"/>
    <x v="7"/>
    <x v="1"/>
    <n v="500"/>
    <s v="Beja"/>
    <x v="1"/>
  </r>
  <r>
    <x v="8"/>
    <x v="8"/>
    <x v="3"/>
    <n v="814"/>
    <s v="Évora"/>
    <x v="2"/>
  </r>
  <r>
    <x v="9"/>
    <x v="9"/>
    <x v="4"/>
    <n v="1543"/>
    <s v="Lisboa"/>
    <x v="2"/>
  </r>
  <r>
    <x v="10"/>
    <x v="10"/>
    <x v="2"/>
    <n v="1161"/>
    <s v="Torres Vedras"/>
    <x v="2"/>
  </r>
  <r>
    <x v="11"/>
    <x v="11"/>
    <x v="3"/>
    <n v="679"/>
    <s v="Viana Castelo"/>
    <x v="2"/>
  </r>
  <r>
    <x v="12"/>
    <x v="12"/>
    <x v="5"/>
    <n v="1015"/>
    <s v="Seia"/>
    <x v="2"/>
  </r>
  <r>
    <x v="13"/>
    <x v="13"/>
    <x v="5"/>
    <n v="1135"/>
    <s v="Vila Franca Xira"/>
    <x v="3"/>
  </r>
  <r>
    <x v="14"/>
    <x v="14"/>
    <x v="3"/>
    <n v="1972"/>
    <s v="Viana Castelo"/>
    <x v="3"/>
  </r>
  <r>
    <x v="15"/>
    <x v="15"/>
    <x v="0"/>
    <n v="1510"/>
    <s v="Portimão"/>
    <x v="3"/>
  </r>
  <r>
    <x v="16"/>
    <x v="16"/>
    <x v="0"/>
    <n v="1013"/>
    <s v="Silves"/>
    <x v="4"/>
  </r>
  <r>
    <x v="17"/>
    <x v="17"/>
    <x v="2"/>
    <n v="1405"/>
    <s v="Albufeira"/>
    <x v="4"/>
  </r>
  <r>
    <x v="18"/>
    <x v="18"/>
    <x v="2"/>
    <n v="694"/>
    <s v="Oeiras"/>
    <x v="4"/>
  </r>
  <r>
    <x v="19"/>
    <x v="19"/>
    <x v="4"/>
    <n v="1883"/>
    <s v="Leiria"/>
    <x v="5"/>
  </r>
  <r>
    <x v="20"/>
    <x v="20"/>
    <x v="4"/>
    <n v="1924"/>
    <s v="Lisboa"/>
    <x v="5"/>
  </r>
  <r>
    <x v="0"/>
    <x v="21"/>
    <x v="3"/>
    <n v="818"/>
    <s v="Porto"/>
    <x v="5"/>
  </r>
  <r>
    <x v="1"/>
    <x v="22"/>
    <x v="4"/>
    <n v="1784"/>
    <s v="Sintra"/>
    <x v="6"/>
  </r>
  <r>
    <x v="2"/>
    <x v="23"/>
    <x v="3"/>
    <n v="1625"/>
    <s v="Sesimbra"/>
    <x v="6"/>
  </r>
  <r>
    <x v="3"/>
    <x v="24"/>
    <x v="1"/>
    <n v="1631"/>
    <s v="Albufeira"/>
    <x v="6"/>
  </r>
  <r>
    <x v="4"/>
    <x v="25"/>
    <x v="1"/>
    <n v="919"/>
    <s v="Mirandela"/>
    <x v="6"/>
  </r>
  <r>
    <x v="5"/>
    <x v="26"/>
    <x v="5"/>
    <n v="1368"/>
    <s v="Viana Castelo"/>
    <x v="6"/>
  </r>
  <r>
    <x v="6"/>
    <x v="27"/>
    <x v="1"/>
    <n v="1807"/>
    <s v="Sesimbra"/>
    <x v="7"/>
  </r>
  <r>
    <x v="7"/>
    <x v="28"/>
    <x v="1"/>
    <n v="1017"/>
    <s v="Lisboa"/>
    <x v="7"/>
  </r>
  <r>
    <x v="8"/>
    <x v="29"/>
    <x v="2"/>
    <n v="1580"/>
    <s v="Viana Castelo"/>
    <x v="7"/>
  </r>
  <r>
    <x v="9"/>
    <x v="30"/>
    <x v="4"/>
    <n v="997"/>
    <s v="Seia"/>
    <x v="7"/>
  </r>
  <r>
    <x v="10"/>
    <x v="31"/>
    <x v="6"/>
    <n v="1460"/>
    <s v="Odemira"/>
    <x v="7"/>
  </r>
  <r>
    <x v="11"/>
    <x v="32"/>
    <x v="2"/>
    <n v="998"/>
    <s v="Odemira"/>
    <x v="7"/>
  </r>
  <r>
    <x v="12"/>
    <x v="33"/>
    <x v="5"/>
    <n v="1062"/>
    <s v="Portimão"/>
    <x v="7"/>
  </r>
  <r>
    <x v="13"/>
    <x v="34"/>
    <x v="1"/>
    <n v="1623"/>
    <s v="Portimão"/>
    <x v="7"/>
  </r>
  <r>
    <x v="14"/>
    <x v="35"/>
    <x v="1"/>
    <n v="1516"/>
    <s v="Viana Castelo"/>
    <x v="7"/>
  </r>
  <r>
    <x v="15"/>
    <x v="36"/>
    <x v="4"/>
    <n v="1422"/>
    <s v="Porto"/>
    <x v="7"/>
  </r>
  <r>
    <x v="16"/>
    <x v="37"/>
    <x v="4"/>
    <n v="1385"/>
    <s v="Alenquer"/>
    <x v="7"/>
  </r>
  <r>
    <x v="17"/>
    <x v="38"/>
    <x v="2"/>
    <n v="933"/>
    <s v="Viana Castelo"/>
    <x v="7"/>
  </r>
  <r>
    <x v="18"/>
    <x v="39"/>
    <x v="2"/>
    <n v="982"/>
    <s v="Lisboa"/>
    <x v="7"/>
  </r>
  <r>
    <x v="19"/>
    <x v="40"/>
    <x v="2"/>
    <n v="1498"/>
    <s v="Alenquer"/>
    <x v="7"/>
  </r>
  <r>
    <x v="20"/>
    <x v="41"/>
    <x v="3"/>
    <n v="1598"/>
    <s v="Évora"/>
    <x v="7"/>
  </r>
  <r>
    <x v="0"/>
    <x v="42"/>
    <x v="3"/>
    <n v="1917"/>
    <s v="Beja"/>
    <x v="7"/>
  </r>
  <r>
    <x v="1"/>
    <x v="43"/>
    <x v="2"/>
    <n v="1630"/>
    <s v="Lisboa"/>
    <x v="7"/>
  </r>
  <r>
    <x v="2"/>
    <x v="44"/>
    <x v="5"/>
    <n v="1357"/>
    <s v="Torres Vedras"/>
    <x v="7"/>
  </r>
  <r>
    <x v="3"/>
    <x v="45"/>
    <x v="1"/>
    <n v="1684"/>
    <s v="Odeceixe"/>
    <x v="8"/>
  </r>
  <r>
    <x v="4"/>
    <x v="46"/>
    <x v="4"/>
    <n v="1990"/>
    <s v="Lisboa"/>
    <x v="8"/>
  </r>
  <r>
    <x v="5"/>
    <x v="47"/>
    <x v="4"/>
    <n v="1912"/>
    <s v="Viana Castelo"/>
    <x v="9"/>
  </r>
  <r>
    <x v="6"/>
    <x v="48"/>
    <x v="1"/>
    <n v="1548"/>
    <s v="Albufeira"/>
    <x v="9"/>
  </r>
  <r>
    <x v="7"/>
    <x v="49"/>
    <x v="2"/>
    <n v="916"/>
    <s v="Mirandela"/>
    <x v="9"/>
  </r>
  <r>
    <x v="8"/>
    <x v="50"/>
    <x v="2"/>
    <n v="1323"/>
    <s v="Odemira"/>
    <x v="9"/>
  </r>
  <r>
    <x v="9"/>
    <x v="51"/>
    <x v="5"/>
    <n v="741"/>
    <s v="Viana Castelo"/>
    <x v="10"/>
  </r>
  <r>
    <x v="10"/>
    <x v="52"/>
    <x v="0"/>
    <n v="1042"/>
    <s v="Lisboa"/>
    <x v="10"/>
  </r>
  <r>
    <x v="11"/>
    <x v="53"/>
    <x v="3"/>
    <n v="1461"/>
    <s v="Évora"/>
    <x v="10"/>
  </r>
  <r>
    <x v="12"/>
    <x v="54"/>
    <x v="6"/>
    <n v="1336"/>
    <s v="Faro"/>
    <x v="10"/>
  </r>
  <r>
    <x v="13"/>
    <x v="55"/>
    <x v="1"/>
    <n v="911"/>
    <s v="Alenquer"/>
    <x v="11"/>
  </r>
  <r>
    <x v="14"/>
    <x v="56"/>
    <x v="3"/>
    <n v="803"/>
    <s v="Oeiras"/>
    <x v="11"/>
  </r>
  <r>
    <x v="15"/>
    <x v="57"/>
    <x v="4"/>
    <n v="1718"/>
    <s v="Sintra"/>
    <x v="11"/>
  </r>
  <r>
    <x v="16"/>
    <x v="58"/>
    <x v="0"/>
    <n v="1492"/>
    <s v="Odeceixe"/>
    <x v="11"/>
  </r>
  <r>
    <x v="17"/>
    <x v="59"/>
    <x v="4"/>
    <n v="1154"/>
    <s v="Torres Vedras"/>
    <x v="11"/>
  </r>
  <r>
    <x v="18"/>
    <x v="60"/>
    <x v="1"/>
    <n v="1612"/>
    <s v="Lisboa"/>
    <x v="12"/>
  </r>
  <r>
    <x v="19"/>
    <x v="61"/>
    <x v="4"/>
    <n v="817"/>
    <s v="Sesimbra"/>
    <x v="12"/>
  </r>
  <r>
    <x v="20"/>
    <x v="62"/>
    <x v="3"/>
    <n v="1319"/>
    <s v="Sintra"/>
    <x v="12"/>
  </r>
  <r>
    <x v="0"/>
    <x v="63"/>
    <x v="0"/>
    <n v="1110"/>
    <s v="Coimbra"/>
    <x v="12"/>
  </r>
  <r>
    <x v="1"/>
    <x v="64"/>
    <x v="5"/>
    <n v="879"/>
    <s v="Lisboa"/>
    <x v="13"/>
  </r>
  <r>
    <x v="2"/>
    <x v="65"/>
    <x v="0"/>
    <n v="1646"/>
    <s v="Viana Castelo"/>
    <x v="13"/>
  </r>
  <r>
    <x v="3"/>
    <x v="66"/>
    <x v="2"/>
    <n v="1389"/>
    <s v="Lisboa"/>
    <x v="13"/>
  </r>
  <r>
    <x v="4"/>
    <x v="67"/>
    <x v="4"/>
    <n v="1396"/>
    <s v="Sesimbra"/>
    <x v="13"/>
  </r>
  <r>
    <x v="5"/>
    <x v="68"/>
    <x v="3"/>
    <n v="1075"/>
    <s v="Alenquer"/>
    <x v="14"/>
  </r>
  <r>
    <x v="6"/>
    <x v="69"/>
    <x v="5"/>
    <n v="997"/>
    <s v="Beja"/>
    <x v="14"/>
  </r>
  <r>
    <x v="7"/>
    <x v="70"/>
    <x v="1"/>
    <n v="1784"/>
    <s v="Silves"/>
    <x v="14"/>
  </r>
  <r>
    <x v="8"/>
    <x v="71"/>
    <x v="3"/>
    <n v="1496"/>
    <s v="Leiria"/>
    <x v="15"/>
  </r>
  <r>
    <x v="9"/>
    <x v="72"/>
    <x v="4"/>
    <n v="1656"/>
    <s v="Odemira"/>
    <x v="15"/>
  </r>
  <r>
    <x v="10"/>
    <x v="73"/>
    <x v="1"/>
    <n v="1029"/>
    <s v="Vila Franca Xira"/>
    <x v="15"/>
  </r>
  <r>
    <x v="11"/>
    <x v="74"/>
    <x v="2"/>
    <n v="734"/>
    <s v="Leiria"/>
    <x v="15"/>
  </r>
  <r>
    <x v="12"/>
    <x v="75"/>
    <x v="3"/>
    <n v="935"/>
    <s v="Beja"/>
    <x v="15"/>
  </r>
  <r>
    <x v="13"/>
    <x v="76"/>
    <x v="3"/>
    <n v="1825"/>
    <s v="Portimão"/>
    <x v="16"/>
  </r>
  <r>
    <x v="14"/>
    <x v="77"/>
    <x v="3"/>
    <n v="1426"/>
    <s v="Odeceixe"/>
    <x v="16"/>
  </r>
  <r>
    <x v="15"/>
    <x v="78"/>
    <x v="1"/>
    <n v="1607"/>
    <s v="Faro"/>
    <x v="16"/>
  </r>
  <r>
    <x v="16"/>
    <x v="79"/>
    <x v="4"/>
    <n v="721"/>
    <s v="Lisboa"/>
    <x v="17"/>
  </r>
  <r>
    <x v="17"/>
    <x v="80"/>
    <x v="3"/>
    <n v="1689"/>
    <s v="Oeiras"/>
    <x v="17"/>
  </r>
  <r>
    <x v="18"/>
    <x v="81"/>
    <x v="1"/>
    <n v="1919"/>
    <s v="Beja"/>
    <x v="17"/>
  </r>
  <r>
    <x v="19"/>
    <x v="82"/>
    <x v="0"/>
    <n v="940"/>
    <s v="Albufeira"/>
    <x v="18"/>
  </r>
  <r>
    <x v="20"/>
    <x v="83"/>
    <x v="1"/>
    <n v="1548"/>
    <s v="Oeiras"/>
    <x v="18"/>
  </r>
  <r>
    <x v="0"/>
    <x v="84"/>
    <x v="2"/>
    <n v="1814"/>
    <s v="Lisboa"/>
    <x v="18"/>
  </r>
  <r>
    <x v="1"/>
    <x v="85"/>
    <x v="1"/>
    <n v="701"/>
    <s v="Coimbra"/>
    <x v="19"/>
  </r>
  <r>
    <x v="2"/>
    <x v="86"/>
    <x v="1"/>
    <n v="989"/>
    <s v="Odeceixe"/>
    <x v="19"/>
  </r>
  <r>
    <x v="3"/>
    <x v="87"/>
    <x v="5"/>
    <n v="1497"/>
    <s v="Leiria"/>
    <x v="19"/>
  </r>
  <r>
    <x v="4"/>
    <x v="88"/>
    <x v="3"/>
    <n v="788"/>
    <s v="Lisboa"/>
    <x v="19"/>
  </r>
  <r>
    <x v="5"/>
    <x v="89"/>
    <x v="1"/>
    <n v="1242"/>
    <s v="Sesimbra"/>
    <x v="19"/>
  </r>
  <r>
    <x v="6"/>
    <x v="90"/>
    <x v="1"/>
    <n v="1269"/>
    <s v="Viana Castelo"/>
    <x v="19"/>
  </r>
  <r>
    <x v="7"/>
    <x v="91"/>
    <x v="4"/>
    <n v="1214"/>
    <s v="Lisboa"/>
    <x v="19"/>
  </r>
  <r>
    <x v="8"/>
    <x v="92"/>
    <x v="4"/>
    <n v="1643"/>
    <s v="Seia"/>
    <x v="19"/>
  </r>
  <r>
    <x v="9"/>
    <x v="93"/>
    <x v="4"/>
    <n v="1094"/>
    <s v="Silves"/>
    <x v="19"/>
  </r>
  <r>
    <x v="10"/>
    <x v="94"/>
    <x v="5"/>
    <n v="1861"/>
    <s v="Oeiras"/>
    <x v="19"/>
  </r>
  <r>
    <x v="11"/>
    <x v="95"/>
    <x v="2"/>
    <n v="1711"/>
    <s v="Lisboa"/>
    <x v="20"/>
  </r>
  <r>
    <x v="12"/>
    <x v="96"/>
    <x v="3"/>
    <n v="1833"/>
    <s v="Porto"/>
    <x v="20"/>
  </r>
  <r>
    <x v="21"/>
    <x v="97"/>
    <x v="3"/>
    <n v="20000"/>
    <s v="Braga"/>
    <x v="21"/>
  </r>
  <r>
    <x v="22"/>
    <x v="98"/>
    <x v="7"/>
    <n v="50000"/>
    <m/>
    <x v="22"/>
  </r>
  <r>
    <x v="19"/>
    <x v="98"/>
    <x v="7"/>
    <n v="30000"/>
    <m/>
    <x v="22"/>
  </r>
  <r>
    <x v="23"/>
    <x v="98"/>
    <x v="7"/>
    <n v="500000"/>
    <m/>
    <x v="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108540-9F87-4109-8EF1-060AB56F63BC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D7:E10" firstHeaderRow="1" firstDataRow="1" firstDataCol="1"/>
  <pivotFields count="6">
    <pivotField axis="axisRow" showAll="0" insertBlankRow="1">
      <items count="25">
        <item x="14"/>
        <item x="20"/>
        <item x="0"/>
        <item x="11"/>
        <item x="18"/>
        <item x="3"/>
        <item x="15"/>
        <item x="8"/>
        <item x="4"/>
        <item x="10"/>
        <item x="1"/>
        <item x="19"/>
        <item x="7"/>
        <item x="5"/>
        <item x="9"/>
        <item x="16"/>
        <item x="13"/>
        <item x="17"/>
        <item x="12"/>
        <item x="6"/>
        <item x="2"/>
        <item x="21"/>
        <item x="22"/>
        <item x="23"/>
        <item t="default"/>
      </items>
    </pivotField>
    <pivotField numFmtId="14" showAll="0" insertBlankRow="1"/>
    <pivotField showAll="0" insertBlankRow="1"/>
    <pivotField dataField="1" numFmtId="164" showAll="0" insertBlankRow="1"/>
    <pivotField showAll="0" insertBlankRow="1"/>
    <pivotField multipleItemSelectionAllowed="1" showAll="0" insertBlankRow="1">
      <items count="24">
        <item h="1" x="0"/>
        <item h="1" x="1"/>
        <item h="1" x="2"/>
        <item h="1" x="21"/>
        <item h="1" x="3"/>
        <item h="1" x="4"/>
        <item h="1" x="5"/>
        <item h="1" x="6"/>
        <item h="1" x="7"/>
        <item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2"/>
        <item t="default"/>
      </items>
    </pivotField>
  </pivotFields>
  <rowFields count="1">
    <field x="0"/>
  </rowFields>
  <rowItems count="3">
    <i>
      <x v="5"/>
    </i>
    <i>
      <x v="8"/>
    </i>
    <i t="grand">
      <x/>
    </i>
  </rowItems>
  <colItems count="1">
    <i/>
  </colItems>
  <dataFields count="1">
    <dataField name="Soma de Ordenado" fld="3" baseField="0" baseItem="0"/>
  </dataFields>
  <formats count="6">
    <format dxfId="13">
      <pivotArea outline="0" collapsedLevelsAreSubtotals="1" fieldPosition="0"/>
    </format>
    <format dxfId="12">
      <pivotArea dataOnly="0" labelOnly="1" outline="0" axis="axisValues" fieldPosition="0"/>
    </format>
    <format dxfId="11">
      <pivotArea outline="0" collapsedLevelsAreSubtotals="1" fieldPosition="0"/>
    </format>
    <format dxfId="10">
      <pivotArea dataOnly="0" labelOnly="1" outline="0" axis="axisValues" fieldPosition="0"/>
    </format>
    <format dxfId="9">
      <pivotArea dataOnly="0" labelOnly="1" outline="0" axis="axisValues" fieldPosition="0"/>
    </format>
    <format dxfId="8">
      <pivotArea outline="0" collapsedLevelsAreSubtotals="1" fieldPosition="0"/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Localidade" xr10:uid="{3AB3973D-FDC7-4852-A483-F716059CB9E0}" sourceName="Localidade">
  <pivotTables>
    <pivotTable tabId="9" name="Tabela Dinâmica1"/>
  </pivotTables>
  <data>
    <tabular pivotCacheId="1788947937">
      <items count="23">
        <i x="0"/>
        <i x="1"/>
        <i x="2"/>
        <i x="21"/>
        <i x="3"/>
        <i x="4"/>
        <i x="5"/>
        <i x="6"/>
        <i x="7"/>
        <i x="8" s="1"/>
        <i x="9"/>
        <i x="10"/>
        <i x="11"/>
        <i x="12"/>
        <i x="13"/>
        <i x="14"/>
        <i x="15"/>
        <i x="16"/>
        <i x="17"/>
        <i x="18"/>
        <i x="19"/>
        <i x="20"/>
        <i x="22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Departamento" xr10:uid="{B9AE9421-9B4B-4AC0-B7E8-5EFB0A7510D9}" sourceName="Departamento">
  <extLst>
    <x:ext xmlns:x15="http://schemas.microsoft.com/office/spreadsheetml/2010/11/main" uri="{2F2917AC-EB37-4324-AD4E-5DD8C200BD13}">
      <x15:tableSlicerCache tableId="1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Localidade" xr10:uid="{DC296829-09B3-4345-B9EB-F63FF16849C7}" cache="SegmentaçãoDeDados_Localidade" caption="Localidade" style="SlicerStyleLight2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epartamento" xr10:uid="{427C4C47-BF7E-4FB0-A8C1-22A4578F8CD4}" cache="SegmentaçãoDeDados_Departamento" caption="Departamento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B89A23-DA58-4F4E-B2B8-67CC04B975D2}" name="Tabela1" displayName="Tabela1" ref="A1:F102" totalsRowShown="0" headerRowDxfId="7" dataDxfId="6">
  <autoFilter ref="A1:F102" xr:uid="{8CB89A23-DA58-4F4E-B2B8-67CC04B975D2}">
    <filterColumn colId="2">
      <filters>
        <filter val="Compras"/>
        <filter val="Gestão"/>
        <filter val="Marketing"/>
        <filter val="Produção"/>
      </filters>
    </filterColumn>
  </autoFilter>
  <tableColumns count="6">
    <tableColumn id="1" xr3:uid="{900A9960-86EA-4A59-88F3-F4A051D30A4B}" name="Nome Completo" dataDxfId="5"/>
    <tableColumn id="2" xr3:uid="{314F8A4D-31AF-4BC7-AF6A-63BDB426466F}" name="Data de Nascimento" dataDxfId="4"/>
    <tableColumn id="3" xr3:uid="{33073443-8D29-4B4C-8851-E6EC4AE722C2}" name="Departamento" dataDxfId="3"/>
    <tableColumn id="4" xr3:uid="{270B14AB-E884-48D0-8D62-0D12EF0D38D7}" name="Ordenado" dataDxfId="2"/>
    <tableColumn id="5" xr3:uid="{90BA16A6-9449-4DEC-B9AA-9C6AF11CD2F4}" name="Contribuinte" dataDxfId="1"/>
    <tableColumn id="6" xr3:uid="{82AE4F08-D6B9-4AF0-8CFE-E1861CB80C52}" name="Localidade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0328D-D3CD-4B8A-96E3-EAE8FA6E7E9E}">
  <dimension ref="D7:E10"/>
  <sheetViews>
    <sheetView topLeftCell="B1" zoomScale="130" zoomScaleNormal="130" workbookViewId="0">
      <selection activeCell="E10" sqref="E10"/>
    </sheetView>
  </sheetViews>
  <sheetFormatPr defaultRowHeight="15" x14ac:dyDescent="0.25"/>
  <cols>
    <col min="1" max="1" width="18" bestFit="1" customWidth="1"/>
    <col min="2" max="2" width="10.140625" customWidth="1"/>
    <col min="3" max="3" width="2.140625" customWidth="1"/>
    <col min="4" max="4" width="18" bestFit="1" customWidth="1"/>
    <col min="5" max="5" width="18.140625" bestFit="1" customWidth="1"/>
    <col min="6" max="7" width="11.28515625" bestFit="1" customWidth="1"/>
    <col min="8" max="8" width="18" bestFit="1" customWidth="1"/>
    <col min="9" max="9" width="18.140625" bestFit="1" customWidth="1"/>
    <col min="10" max="10" width="11.28515625" bestFit="1" customWidth="1"/>
    <col min="11" max="11" width="10.140625" bestFit="1" customWidth="1"/>
    <col min="12" max="12" width="12.28515625" bestFit="1" customWidth="1"/>
    <col min="13" max="13" width="9.7109375" bestFit="1" customWidth="1"/>
    <col min="14" max="14" width="11.85546875" bestFit="1" customWidth="1"/>
  </cols>
  <sheetData>
    <row r="7" spans="4:5" x14ac:dyDescent="0.25">
      <c r="D7" s="7" t="s">
        <v>68</v>
      </c>
      <c r="E7" s="5" t="s">
        <v>70</v>
      </c>
    </row>
    <row r="8" spans="4:5" x14ac:dyDescent="0.25">
      <c r="D8" s="8" t="s">
        <v>20</v>
      </c>
      <c r="E8" s="3">
        <v>1684</v>
      </c>
    </row>
    <row r="9" spans="4:5" x14ac:dyDescent="0.25">
      <c r="D9" s="8" t="s">
        <v>22</v>
      </c>
      <c r="E9" s="3">
        <v>1990</v>
      </c>
    </row>
    <row r="10" spans="4:5" x14ac:dyDescent="0.25">
      <c r="D10" s="8" t="s">
        <v>69</v>
      </c>
      <c r="E10" s="3">
        <v>3674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EDCE2-8B2C-4B24-82A0-F2637C2E753C}">
  <dimension ref="A1:F102"/>
  <sheetViews>
    <sheetView showGridLines="0" zoomScale="145" zoomScaleNormal="145" workbookViewId="0">
      <selection activeCell="F6" sqref="F6"/>
    </sheetView>
  </sheetViews>
  <sheetFormatPr defaultRowHeight="15" x14ac:dyDescent="0.25"/>
  <cols>
    <col min="1" max="1" width="19.42578125" bestFit="1" customWidth="1"/>
    <col min="2" max="2" width="21.5703125" customWidth="1"/>
    <col min="3" max="3" width="17.7109375" bestFit="1" customWidth="1"/>
    <col min="4" max="4" width="12.7109375" bestFit="1" customWidth="1"/>
    <col min="5" max="5" width="17.140625" customWidth="1"/>
    <col min="6" max="6" width="13.5703125" bestFit="1" customWidth="1"/>
  </cols>
  <sheetData>
    <row r="1" spans="1:6" x14ac:dyDescent="0.25">
      <c r="A1" s="2" t="s">
        <v>8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</row>
    <row r="2" spans="1:6" x14ac:dyDescent="0.25">
      <c r="A2" s="3" t="s">
        <v>9</v>
      </c>
      <c r="B2" s="4">
        <v>26753</v>
      </c>
      <c r="C2" s="3" t="s">
        <v>1</v>
      </c>
      <c r="D2" s="5">
        <v>200000</v>
      </c>
      <c r="E2" s="3" t="s">
        <v>15</v>
      </c>
      <c r="F2" s="3" t="s">
        <v>16</v>
      </c>
    </row>
    <row r="3" spans="1:6" hidden="1" x14ac:dyDescent="0.25">
      <c r="A3" s="3" t="s">
        <v>17</v>
      </c>
      <c r="B3" s="4">
        <v>33924</v>
      </c>
      <c r="C3" s="3" t="s">
        <v>2</v>
      </c>
      <c r="D3" s="5">
        <v>1185</v>
      </c>
      <c r="E3" s="3" t="s">
        <v>15</v>
      </c>
      <c r="F3" s="3" t="s">
        <v>16</v>
      </c>
    </row>
    <row r="4" spans="1:6" x14ac:dyDescent="0.25">
      <c r="A4" s="3" t="s">
        <v>18</v>
      </c>
      <c r="B4" s="4">
        <v>35295</v>
      </c>
      <c r="C4" s="3" t="s">
        <v>3</v>
      </c>
      <c r="D4" s="5">
        <v>722</v>
      </c>
      <c r="E4" s="3" t="s">
        <v>19</v>
      </c>
      <c r="F4" s="3" t="s">
        <v>16</v>
      </c>
    </row>
    <row r="5" spans="1:6" x14ac:dyDescent="0.25">
      <c r="A5" s="3" t="s">
        <v>20</v>
      </c>
      <c r="B5" s="4">
        <v>36629</v>
      </c>
      <c r="C5" s="3" t="s">
        <v>3</v>
      </c>
      <c r="D5" s="5">
        <v>1319</v>
      </c>
      <c r="E5" s="3" t="s">
        <v>21</v>
      </c>
      <c r="F5" s="3" t="s">
        <v>16</v>
      </c>
    </row>
    <row r="6" spans="1:6" hidden="1" x14ac:dyDescent="0.25">
      <c r="A6" s="3" t="s">
        <v>22</v>
      </c>
      <c r="B6" s="4">
        <v>31822</v>
      </c>
      <c r="C6" s="3" t="s">
        <v>2</v>
      </c>
      <c r="D6" s="5">
        <v>1714</v>
      </c>
      <c r="E6" s="3" t="s">
        <v>15</v>
      </c>
      <c r="F6" s="3" t="s">
        <v>23</v>
      </c>
    </row>
    <row r="7" spans="1:6" hidden="1" x14ac:dyDescent="0.25">
      <c r="A7" s="3" t="s">
        <v>24</v>
      </c>
      <c r="B7" s="4">
        <v>30702</v>
      </c>
      <c r="C7" s="3" t="s">
        <v>4</v>
      </c>
      <c r="D7" s="5">
        <v>1125</v>
      </c>
      <c r="E7" s="3" t="s">
        <v>25</v>
      </c>
      <c r="F7" s="3" t="s">
        <v>23</v>
      </c>
    </row>
    <row r="8" spans="1:6" x14ac:dyDescent="0.25">
      <c r="A8" s="3" t="s">
        <v>26</v>
      </c>
      <c r="B8" s="4">
        <v>31348</v>
      </c>
      <c r="C8" s="3" t="s">
        <v>1</v>
      </c>
      <c r="D8" s="5">
        <v>1450</v>
      </c>
      <c r="E8" s="3" t="s">
        <v>27</v>
      </c>
      <c r="F8" s="3" t="s">
        <v>23</v>
      </c>
    </row>
    <row r="9" spans="1:6" hidden="1" x14ac:dyDescent="0.25">
      <c r="A9" s="3" t="s">
        <v>28</v>
      </c>
      <c r="B9" s="4">
        <v>27877</v>
      </c>
      <c r="C9" s="3" t="s">
        <v>2</v>
      </c>
      <c r="D9" s="5">
        <v>500</v>
      </c>
      <c r="E9" s="3" t="s">
        <v>29</v>
      </c>
      <c r="F9" s="3" t="s">
        <v>23</v>
      </c>
    </row>
    <row r="10" spans="1:6" hidden="1" x14ac:dyDescent="0.25">
      <c r="A10" s="3" t="s">
        <v>30</v>
      </c>
      <c r="B10" s="4">
        <v>27579</v>
      </c>
      <c r="C10" s="3" t="s">
        <v>4</v>
      </c>
      <c r="D10" s="5">
        <v>814</v>
      </c>
      <c r="E10" s="3" t="s">
        <v>31</v>
      </c>
      <c r="F10" s="3" t="s">
        <v>29</v>
      </c>
    </row>
    <row r="11" spans="1:6" hidden="1" x14ac:dyDescent="0.25">
      <c r="A11" s="3" t="s">
        <v>32</v>
      </c>
      <c r="B11" s="4">
        <v>30514</v>
      </c>
      <c r="C11" s="3" t="s">
        <v>5</v>
      </c>
      <c r="D11" s="5">
        <v>1543</v>
      </c>
      <c r="E11" s="3" t="s">
        <v>15</v>
      </c>
      <c r="F11" s="3" t="s">
        <v>29</v>
      </c>
    </row>
    <row r="12" spans="1:6" x14ac:dyDescent="0.25">
      <c r="A12" s="3" t="s">
        <v>33</v>
      </c>
      <c r="B12" s="4">
        <v>35331</v>
      </c>
      <c r="C12" s="3" t="s">
        <v>3</v>
      </c>
      <c r="D12" s="5">
        <v>1161</v>
      </c>
      <c r="E12" s="3" t="s">
        <v>34</v>
      </c>
      <c r="F12" s="3" t="s">
        <v>29</v>
      </c>
    </row>
    <row r="13" spans="1:6" hidden="1" x14ac:dyDescent="0.25">
      <c r="A13" s="3" t="s">
        <v>35</v>
      </c>
      <c r="B13" s="4">
        <v>26809</v>
      </c>
      <c r="C13" s="3" t="s">
        <v>4</v>
      </c>
      <c r="D13" s="5">
        <v>679</v>
      </c>
      <c r="E13" s="3" t="s">
        <v>36</v>
      </c>
      <c r="F13" s="3" t="s">
        <v>29</v>
      </c>
    </row>
    <row r="14" spans="1:6" x14ac:dyDescent="0.25">
      <c r="A14" s="3" t="s">
        <v>37</v>
      </c>
      <c r="B14" s="4">
        <v>34917</v>
      </c>
      <c r="C14" s="3" t="s">
        <v>6</v>
      </c>
      <c r="D14" s="5">
        <v>1015</v>
      </c>
      <c r="E14" s="3" t="s">
        <v>38</v>
      </c>
      <c r="F14" s="3" t="s">
        <v>29</v>
      </c>
    </row>
    <row r="15" spans="1:6" x14ac:dyDescent="0.25">
      <c r="A15" s="3" t="s">
        <v>39</v>
      </c>
      <c r="B15" s="4">
        <v>25593</v>
      </c>
      <c r="C15" s="3" t="s">
        <v>6</v>
      </c>
      <c r="D15" s="5">
        <v>1135</v>
      </c>
      <c r="E15" s="3" t="s">
        <v>40</v>
      </c>
      <c r="F15" s="3" t="s">
        <v>21</v>
      </c>
    </row>
    <row r="16" spans="1:6" hidden="1" x14ac:dyDescent="0.25">
      <c r="A16" s="3" t="s">
        <v>41</v>
      </c>
      <c r="B16" s="4">
        <v>26445</v>
      </c>
      <c r="C16" s="3" t="s">
        <v>4</v>
      </c>
      <c r="D16" s="5">
        <v>1972</v>
      </c>
      <c r="E16" s="3" t="s">
        <v>36</v>
      </c>
      <c r="F16" s="3" t="s">
        <v>21</v>
      </c>
    </row>
    <row r="17" spans="1:6" x14ac:dyDescent="0.25">
      <c r="A17" s="3" t="s">
        <v>42</v>
      </c>
      <c r="B17" s="4">
        <v>25519</v>
      </c>
      <c r="C17" s="3" t="s">
        <v>1</v>
      </c>
      <c r="D17" s="5">
        <v>1510</v>
      </c>
      <c r="E17" s="3" t="s">
        <v>43</v>
      </c>
      <c r="F17" s="3" t="s">
        <v>21</v>
      </c>
    </row>
    <row r="18" spans="1:6" x14ac:dyDescent="0.25">
      <c r="A18" s="3" t="s">
        <v>44</v>
      </c>
      <c r="B18" s="4">
        <v>32357</v>
      </c>
      <c r="C18" s="3" t="s">
        <v>1</v>
      </c>
      <c r="D18" s="5">
        <v>1013</v>
      </c>
      <c r="E18" s="3" t="s">
        <v>45</v>
      </c>
      <c r="F18" s="3" t="s">
        <v>31</v>
      </c>
    </row>
    <row r="19" spans="1:6" x14ac:dyDescent="0.25">
      <c r="A19" s="3" t="s">
        <v>46</v>
      </c>
      <c r="B19" s="4">
        <v>28561</v>
      </c>
      <c r="C19" s="3" t="s">
        <v>3</v>
      </c>
      <c r="D19" s="5">
        <v>1405</v>
      </c>
      <c r="E19" s="3" t="s">
        <v>16</v>
      </c>
      <c r="F19" s="3" t="s">
        <v>31</v>
      </c>
    </row>
    <row r="20" spans="1:6" x14ac:dyDescent="0.25">
      <c r="A20" s="3" t="s">
        <v>47</v>
      </c>
      <c r="B20" s="4">
        <v>32416</v>
      </c>
      <c r="C20" s="3" t="s">
        <v>3</v>
      </c>
      <c r="D20" s="5">
        <v>694</v>
      </c>
      <c r="E20" s="3" t="s">
        <v>48</v>
      </c>
      <c r="F20" s="3" t="s">
        <v>31</v>
      </c>
    </row>
    <row r="21" spans="1:6" hidden="1" x14ac:dyDescent="0.25">
      <c r="A21" s="3" t="s">
        <v>49</v>
      </c>
      <c r="B21" s="4">
        <v>28292</v>
      </c>
      <c r="C21" s="3" t="s">
        <v>5</v>
      </c>
      <c r="D21" s="5">
        <v>1883</v>
      </c>
      <c r="E21" s="3" t="s">
        <v>25</v>
      </c>
      <c r="F21" s="3" t="s">
        <v>27</v>
      </c>
    </row>
    <row r="22" spans="1:6" hidden="1" x14ac:dyDescent="0.25">
      <c r="A22" s="3" t="s">
        <v>50</v>
      </c>
      <c r="B22" s="4">
        <v>29769</v>
      </c>
      <c r="C22" s="3" t="s">
        <v>5</v>
      </c>
      <c r="D22" s="5">
        <v>1924</v>
      </c>
      <c r="E22" s="3" t="s">
        <v>15</v>
      </c>
      <c r="F22" s="3" t="s">
        <v>27</v>
      </c>
    </row>
    <row r="23" spans="1:6" hidden="1" x14ac:dyDescent="0.25">
      <c r="A23" s="3" t="s">
        <v>9</v>
      </c>
      <c r="B23" s="4">
        <v>27848</v>
      </c>
      <c r="C23" s="3" t="s">
        <v>4</v>
      </c>
      <c r="D23" s="5">
        <v>818</v>
      </c>
      <c r="E23" s="3" t="s">
        <v>19</v>
      </c>
      <c r="F23" s="3" t="s">
        <v>27</v>
      </c>
    </row>
    <row r="24" spans="1:6" hidden="1" x14ac:dyDescent="0.25">
      <c r="A24" s="3" t="s">
        <v>17</v>
      </c>
      <c r="B24" s="4">
        <v>31810</v>
      </c>
      <c r="C24" s="3" t="s">
        <v>5</v>
      </c>
      <c r="D24" s="5">
        <v>1784</v>
      </c>
      <c r="E24" s="3" t="s">
        <v>51</v>
      </c>
      <c r="F24" s="3" t="s">
        <v>25</v>
      </c>
    </row>
    <row r="25" spans="1:6" hidden="1" x14ac:dyDescent="0.25">
      <c r="A25" s="3" t="s">
        <v>18</v>
      </c>
      <c r="B25" s="4">
        <v>30187</v>
      </c>
      <c r="C25" s="3" t="s">
        <v>4</v>
      </c>
      <c r="D25" s="5">
        <v>1625</v>
      </c>
      <c r="E25" s="3" t="s">
        <v>52</v>
      </c>
      <c r="F25" s="3" t="s">
        <v>25</v>
      </c>
    </row>
    <row r="26" spans="1:6" hidden="1" x14ac:dyDescent="0.25">
      <c r="A26" s="3" t="s">
        <v>20</v>
      </c>
      <c r="B26" s="4">
        <v>35984</v>
      </c>
      <c r="C26" s="3" t="s">
        <v>2</v>
      </c>
      <c r="D26" s="5">
        <v>1631</v>
      </c>
      <c r="E26" s="3" t="s">
        <v>16</v>
      </c>
      <c r="F26" s="3" t="s">
        <v>25</v>
      </c>
    </row>
    <row r="27" spans="1:6" hidden="1" x14ac:dyDescent="0.25">
      <c r="A27" s="3" t="s">
        <v>22</v>
      </c>
      <c r="B27" s="4">
        <v>28689</v>
      </c>
      <c r="C27" s="3" t="s">
        <v>2</v>
      </c>
      <c r="D27" s="5">
        <v>919</v>
      </c>
      <c r="E27" s="3" t="s">
        <v>53</v>
      </c>
      <c r="F27" s="3" t="s">
        <v>25</v>
      </c>
    </row>
    <row r="28" spans="1:6" x14ac:dyDescent="0.25">
      <c r="A28" s="3" t="s">
        <v>24</v>
      </c>
      <c r="B28" s="4">
        <v>35335</v>
      </c>
      <c r="C28" s="3" t="s">
        <v>6</v>
      </c>
      <c r="D28" s="5">
        <v>1368</v>
      </c>
      <c r="E28" s="3" t="s">
        <v>36</v>
      </c>
      <c r="F28" s="3" t="s">
        <v>25</v>
      </c>
    </row>
    <row r="29" spans="1:6" hidden="1" x14ac:dyDescent="0.25">
      <c r="A29" s="3" t="s">
        <v>26</v>
      </c>
      <c r="B29" s="4">
        <v>35815</v>
      </c>
      <c r="C29" s="3" t="s">
        <v>2</v>
      </c>
      <c r="D29" s="5">
        <v>1807</v>
      </c>
      <c r="E29" s="3" t="s">
        <v>52</v>
      </c>
      <c r="F29" s="3" t="s">
        <v>15</v>
      </c>
    </row>
    <row r="30" spans="1:6" hidden="1" x14ac:dyDescent="0.25">
      <c r="A30" s="3" t="s">
        <v>28</v>
      </c>
      <c r="B30" s="4">
        <v>36690</v>
      </c>
      <c r="C30" s="3" t="s">
        <v>2</v>
      </c>
      <c r="D30" s="5">
        <v>1017</v>
      </c>
      <c r="E30" s="3" t="s">
        <v>15</v>
      </c>
      <c r="F30" s="3" t="s">
        <v>15</v>
      </c>
    </row>
    <row r="31" spans="1:6" x14ac:dyDescent="0.25">
      <c r="A31" s="3" t="s">
        <v>30</v>
      </c>
      <c r="B31" s="4">
        <v>25119</v>
      </c>
      <c r="C31" s="3" t="s">
        <v>3</v>
      </c>
      <c r="D31" s="5">
        <v>1580</v>
      </c>
      <c r="E31" s="3" t="s">
        <v>36</v>
      </c>
      <c r="F31" s="3" t="s">
        <v>15</v>
      </c>
    </row>
    <row r="32" spans="1:6" hidden="1" x14ac:dyDescent="0.25">
      <c r="A32" s="3" t="s">
        <v>32</v>
      </c>
      <c r="B32" s="4">
        <v>30022</v>
      </c>
      <c r="C32" s="3" t="s">
        <v>5</v>
      </c>
      <c r="D32" s="5">
        <v>997</v>
      </c>
      <c r="E32" s="3" t="s">
        <v>38</v>
      </c>
      <c r="F32" s="3" t="s">
        <v>15</v>
      </c>
    </row>
    <row r="33" spans="1:6" x14ac:dyDescent="0.25">
      <c r="A33" s="3" t="s">
        <v>33</v>
      </c>
      <c r="B33" s="4">
        <v>28156</v>
      </c>
      <c r="C33" s="3" t="s">
        <v>7</v>
      </c>
      <c r="D33" s="5">
        <v>1460</v>
      </c>
      <c r="E33" s="3" t="s">
        <v>54</v>
      </c>
      <c r="F33" s="3" t="s">
        <v>15</v>
      </c>
    </row>
    <row r="34" spans="1:6" x14ac:dyDescent="0.25">
      <c r="A34" s="3" t="s">
        <v>35</v>
      </c>
      <c r="B34" s="4">
        <v>25158</v>
      </c>
      <c r="C34" s="3" t="s">
        <v>3</v>
      </c>
      <c r="D34" s="5">
        <v>998</v>
      </c>
      <c r="E34" s="3" t="s">
        <v>54</v>
      </c>
      <c r="F34" s="3" t="s">
        <v>15</v>
      </c>
    </row>
    <row r="35" spans="1:6" x14ac:dyDescent="0.25">
      <c r="A35" s="3" t="s">
        <v>37</v>
      </c>
      <c r="B35" s="4">
        <v>27852</v>
      </c>
      <c r="C35" s="3" t="s">
        <v>6</v>
      </c>
      <c r="D35" s="5">
        <v>1062</v>
      </c>
      <c r="E35" s="3" t="s">
        <v>43</v>
      </c>
      <c r="F35" s="3" t="s">
        <v>15</v>
      </c>
    </row>
    <row r="36" spans="1:6" hidden="1" x14ac:dyDescent="0.25">
      <c r="A36" s="3" t="s">
        <v>39</v>
      </c>
      <c r="B36" s="4">
        <v>35962</v>
      </c>
      <c r="C36" s="3" t="s">
        <v>2</v>
      </c>
      <c r="D36" s="5">
        <v>1623</v>
      </c>
      <c r="E36" s="3" t="s">
        <v>43</v>
      </c>
      <c r="F36" s="3" t="s">
        <v>15</v>
      </c>
    </row>
    <row r="37" spans="1:6" hidden="1" x14ac:dyDescent="0.25">
      <c r="A37" s="3" t="s">
        <v>41</v>
      </c>
      <c r="B37" s="4">
        <v>29198</v>
      </c>
      <c r="C37" s="3" t="s">
        <v>2</v>
      </c>
      <c r="D37" s="5">
        <v>1516</v>
      </c>
      <c r="E37" s="3" t="s">
        <v>36</v>
      </c>
      <c r="F37" s="3" t="s">
        <v>15</v>
      </c>
    </row>
    <row r="38" spans="1:6" hidden="1" x14ac:dyDescent="0.25">
      <c r="A38" s="3" t="s">
        <v>42</v>
      </c>
      <c r="B38" s="4">
        <v>34262</v>
      </c>
      <c r="C38" s="3" t="s">
        <v>5</v>
      </c>
      <c r="D38" s="5">
        <v>1422</v>
      </c>
      <c r="E38" s="3" t="s">
        <v>19</v>
      </c>
      <c r="F38" s="3" t="s">
        <v>15</v>
      </c>
    </row>
    <row r="39" spans="1:6" hidden="1" x14ac:dyDescent="0.25">
      <c r="A39" s="3" t="s">
        <v>44</v>
      </c>
      <c r="B39" s="4">
        <v>28529</v>
      </c>
      <c r="C39" s="3" t="s">
        <v>5</v>
      </c>
      <c r="D39" s="5">
        <v>1385</v>
      </c>
      <c r="E39" s="3" t="s">
        <v>23</v>
      </c>
      <c r="F39" s="3" t="s">
        <v>15</v>
      </c>
    </row>
    <row r="40" spans="1:6" x14ac:dyDescent="0.25">
      <c r="A40" s="3" t="s">
        <v>46</v>
      </c>
      <c r="B40" s="4">
        <v>28571</v>
      </c>
      <c r="C40" s="3" t="s">
        <v>3</v>
      </c>
      <c r="D40" s="5">
        <v>933</v>
      </c>
      <c r="E40" s="3" t="s">
        <v>36</v>
      </c>
      <c r="F40" s="3" t="s">
        <v>15</v>
      </c>
    </row>
    <row r="41" spans="1:6" x14ac:dyDescent="0.25">
      <c r="A41" s="3" t="s">
        <v>47</v>
      </c>
      <c r="B41" s="4">
        <v>32378</v>
      </c>
      <c r="C41" s="3" t="s">
        <v>3</v>
      </c>
      <c r="D41" s="5">
        <v>982</v>
      </c>
      <c r="E41" s="3" t="s">
        <v>15</v>
      </c>
      <c r="F41" s="3" t="s">
        <v>15</v>
      </c>
    </row>
    <row r="42" spans="1:6" x14ac:dyDescent="0.25">
      <c r="A42" s="3" t="s">
        <v>49</v>
      </c>
      <c r="B42" s="4">
        <v>25884</v>
      </c>
      <c r="C42" s="3" t="s">
        <v>3</v>
      </c>
      <c r="D42" s="5">
        <v>1498</v>
      </c>
      <c r="E42" s="3" t="s">
        <v>23</v>
      </c>
      <c r="F42" s="3" t="s">
        <v>15</v>
      </c>
    </row>
    <row r="43" spans="1:6" hidden="1" x14ac:dyDescent="0.25">
      <c r="A43" s="3" t="s">
        <v>50</v>
      </c>
      <c r="B43" s="4">
        <v>32776</v>
      </c>
      <c r="C43" s="3" t="s">
        <v>4</v>
      </c>
      <c r="D43" s="5">
        <v>1598</v>
      </c>
      <c r="E43" s="3" t="s">
        <v>31</v>
      </c>
      <c r="F43" s="3" t="s">
        <v>15</v>
      </c>
    </row>
    <row r="44" spans="1:6" hidden="1" x14ac:dyDescent="0.25">
      <c r="A44" s="3" t="s">
        <v>9</v>
      </c>
      <c r="B44" s="4">
        <v>33048</v>
      </c>
      <c r="C44" s="3" t="s">
        <v>4</v>
      </c>
      <c r="D44" s="5">
        <v>1917</v>
      </c>
      <c r="E44" s="3" t="s">
        <v>29</v>
      </c>
      <c r="F44" s="3" t="s">
        <v>15</v>
      </c>
    </row>
    <row r="45" spans="1:6" x14ac:dyDescent="0.25">
      <c r="A45" s="3" t="s">
        <v>17</v>
      </c>
      <c r="B45" s="4">
        <v>33234</v>
      </c>
      <c r="C45" s="3" t="s">
        <v>3</v>
      </c>
      <c r="D45" s="5">
        <v>1630</v>
      </c>
      <c r="E45" s="3" t="s">
        <v>15</v>
      </c>
      <c r="F45" s="3" t="s">
        <v>15</v>
      </c>
    </row>
    <row r="46" spans="1:6" x14ac:dyDescent="0.25">
      <c r="A46" s="3" t="s">
        <v>18</v>
      </c>
      <c r="B46" s="4">
        <v>36216</v>
      </c>
      <c r="C46" s="3" t="s">
        <v>6</v>
      </c>
      <c r="D46" s="5">
        <v>1357</v>
      </c>
      <c r="E46" s="3" t="s">
        <v>34</v>
      </c>
      <c r="F46" s="3" t="s">
        <v>15</v>
      </c>
    </row>
    <row r="47" spans="1:6" hidden="1" x14ac:dyDescent="0.25">
      <c r="A47" s="3" t="s">
        <v>20</v>
      </c>
      <c r="B47" s="4">
        <v>30553</v>
      </c>
      <c r="C47" s="3" t="s">
        <v>2</v>
      </c>
      <c r="D47" s="5">
        <v>1684</v>
      </c>
      <c r="E47" s="3" t="s">
        <v>55</v>
      </c>
      <c r="F47" s="3" t="s">
        <v>53</v>
      </c>
    </row>
    <row r="48" spans="1:6" hidden="1" x14ac:dyDescent="0.25">
      <c r="A48" s="3" t="s">
        <v>22</v>
      </c>
      <c r="B48" s="4">
        <v>32852</v>
      </c>
      <c r="C48" s="3" t="s">
        <v>5</v>
      </c>
      <c r="D48" s="5">
        <v>1990</v>
      </c>
      <c r="E48" s="3" t="s">
        <v>15</v>
      </c>
      <c r="F48" s="3" t="s">
        <v>53</v>
      </c>
    </row>
    <row r="49" spans="1:6" hidden="1" x14ac:dyDescent="0.25">
      <c r="A49" s="3" t="s">
        <v>24</v>
      </c>
      <c r="B49" s="4">
        <v>30002</v>
      </c>
      <c r="C49" s="3" t="s">
        <v>5</v>
      </c>
      <c r="D49" s="5">
        <v>1912</v>
      </c>
      <c r="E49" s="3" t="s">
        <v>36</v>
      </c>
      <c r="F49" s="3" t="s">
        <v>55</v>
      </c>
    </row>
    <row r="50" spans="1:6" hidden="1" x14ac:dyDescent="0.25">
      <c r="A50" s="3" t="s">
        <v>26</v>
      </c>
      <c r="B50" s="4">
        <v>28510</v>
      </c>
      <c r="C50" s="3" t="s">
        <v>2</v>
      </c>
      <c r="D50" s="5">
        <v>1548</v>
      </c>
      <c r="E50" s="3" t="s">
        <v>16</v>
      </c>
      <c r="F50" s="3" t="s">
        <v>55</v>
      </c>
    </row>
    <row r="51" spans="1:6" x14ac:dyDescent="0.25">
      <c r="A51" s="3" t="s">
        <v>28</v>
      </c>
      <c r="B51" s="4">
        <v>31857</v>
      </c>
      <c r="C51" s="3" t="s">
        <v>3</v>
      </c>
      <c r="D51" s="5">
        <v>916</v>
      </c>
      <c r="E51" s="3" t="s">
        <v>53</v>
      </c>
      <c r="F51" s="3" t="s">
        <v>55</v>
      </c>
    </row>
    <row r="52" spans="1:6" x14ac:dyDescent="0.25">
      <c r="A52" s="3" t="s">
        <v>30</v>
      </c>
      <c r="B52" s="4">
        <v>35956</v>
      </c>
      <c r="C52" s="3" t="s">
        <v>3</v>
      </c>
      <c r="D52" s="5">
        <v>1323</v>
      </c>
      <c r="E52" s="3" t="s">
        <v>54</v>
      </c>
      <c r="F52" s="3" t="s">
        <v>55</v>
      </c>
    </row>
    <row r="53" spans="1:6" x14ac:dyDescent="0.25">
      <c r="A53" s="3" t="s">
        <v>32</v>
      </c>
      <c r="B53" s="4">
        <v>35550</v>
      </c>
      <c r="C53" s="3" t="s">
        <v>6</v>
      </c>
      <c r="D53" s="5">
        <v>741</v>
      </c>
      <c r="E53" s="3" t="s">
        <v>36</v>
      </c>
      <c r="F53" s="3" t="s">
        <v>54</v>
      </c>
    </row>
    <row r="54" spans="1:6" x14ac:dyDescent="0.25">
      <c r="A54" s="3" t="s">
        <v>33</v>
      </c>
      <c r="B54" s="4">
        <v>29167</v>
      </c>
      <c r="C54" s="3" t="s">
        <v>1</v>
      </c>
      <c r="D54" s="5">
        <v>1042</v>
      </c>
      <c r="E54" s="3" t="s">
        <v>15</v>
      </c>
      <c r="F54" s="3" t="s">
        <v>54</v>
      </c>
    </row>
    <row r="55" spans="1:6" hidden="1" x14ac:dyDescent="0.25">
      <c r="A55" s="3" t="s">
        <v>35</v>
      </c>
      <c r="B55" s="4">
        <v>27409</v>
      </c>
      <c r="C55" s="3" t="s">
        <v>4</v>
      </c>
      <c r="D55" s="5">
        <v>1461</v>
      </c>
      <c r="E55" s="3" t="s">
        <v>31</v>
      </c>
      <c r="F55" s="3" t="s">
        <v>54</v>
      </c>
    </row>
    <row r="56" spans="1:6" x14ac:dyDescent="0.25">
      <c r="A56" s="3" t="s">
        <v>37</v>
      </c>
      <c r="B56" s="4">
        <v>30261</v>
      </c>
      <c r="C56" s="3" t="s">
        <v>7</v>
      </c>
      <c r="D56" s="5">
        <v>1336</v>
      </c>
      <c r="E56" s="3" t="s">
        <v>27</v>
      </c>
      <c r="F56" s="3" t="s">
        <v>54</v>
      </c>
    </row>
    <row r="57" spans="1:6" hidden="1" x14ac:dyDescent="0.25">
      <c r="A57" s="3" t="s">
        <v>39</v>
      </c>
      <c r="B57" s="4">
        <v>31836</v>
      </c>
      <c r="C57" s="3" t="s">
        <v>2</v>
      </c>
      <c r="D57" s="5">
        <v>911</v>
      </c>
      <c r="E57" s="3" t="s">
        <v>23</v>
      </c>
      <c r="F57" s="3" t="s">
        <v>48</v>
      </c>
    </row>
    <row r="58" spans="1:6" hidden="1" x14ac:dyDescent="0.25">
      <c r="A58" s="3" t="s">
        <v>41</v>
      </c>
      <c r="B58" s="4">
        <v>34712</v>
      </c>
      <c r="C58" s="3" t="s">
        <v>4</v>
      </c>
      <c r="D58" s="5">
        <v>803</v>
      </c>
      <c r="E58" s="3" t="s">
        <v>48</v>
      </c>
      <c r="F58" s="3" t="s">
        <v>48</v>
      </c>
    </row>
    <row r="59" spans="1:6" hidden="1" x14ac:dyDescent="0.25">
      <c r="A59" s="3" t="s">
        <v>42</v>
      </c>
      <c r="B59" s="4">
        <v>28120</v>
      </c>
      <c r="C59" s="3" t="s">
        <v>5</v>
      </c>
      <c r="D59" s="5">
        <v>1718</v>
      </c>
      <c r="E59" s="3" t="s">
        <v>51</v>
      </c>
      <c r="F59" s="3" t="s">
        <v>48</v>
      </c>
    </row>
    <row r="60" spans="1:6" x14ac:dyDescent="0.25">
      <c r="A60" s="3" t="s">
        <v>44</v>
      </c>
      <c r="B60" s="4">
        <v>25672</v>
      </c>
      <c r="C60" s="3" t="s">
        <v>1</v>
      </c>
      <c r="D60" s="5">
        <v>1492</v>
      </c>
      <c r="E60" s="3" t="s">
        <v>55</v>
      </c>
      <c r="F60" s="3" t="s">
        <v>48</v>
      </c>
    </row>
    <row r="61" spans="1:6" hidden="1" x14ac:dyDescent="0.25">
      <c r="A61" s="3" t="s">
        <v>46</v>
      </c>
      <c r="B61" s="4">
        <v>32925</v>
      </c>
      <c r="C61" s="3" t="s">
        <v>5</v>
      </c>
      <c r="D61" s="5">
        <v>1154</v>
      </c>
      <c r="E61" s="3" t="s">
        <v>34</v>
      </c>
      <c r="F61" s="3" t="s">
        <v>48</v>
      </c>
    </row>
    <row r="62" spans="1:6" hidden="1" x14ac:dyDescent="0.25">
      <c r="A62" s="3" t="s">
        <v>47</v>
      </c>
      <c r="B62" s="4">
        <v>26242</v>
      </c>
      <c r="C62" s="3" t="s">
        <v>2</v>
      </c>
      <c r="D62" s="5">
        <v>1612</v>
      </c>
      <c r="E62" s="3" t="s">
        <v>15</v>
      </c>
      <c r="F62" s="3" t="s">
        <v>43</v>
      </c>
    </row>
    <row r="63" spans="1:6" hidden="1" x14ac:dyDescent="0.25">
      <c r="A63" s="3" t="s">
        <v>49</v>
      </c>
      <c r="B63" s="4">
        <v>29713</v>
      </c>
      <c r="C63" s="3" t="s">
        <v>5</v>
      </c>
      <c r="D63" s="5">
        <v>817</v>
      </c>
      <c r="E63" s="3" t="s">
        <v>52</v>
      </c>
      <c r="F63" s="3" t="s">
        <v>43</v>
      </c>
    </row>
    <row r="64" spans="1:6" hidden="1" x14ac:dyDescent="0.25">
      <c r="A64" s="3" t="s">
        <v>50</v>
      </c>
      <c r="B64" s="4">
        <v>24895</v>
      </c>
      <c r="C64" s="3" t="s">
        <v>4</v>
      </c>
      <c r="D64" s="5">
        <v>1319</v>
      </c>
      <c r="E64" s="3" t="s">
        <v>51</v>
      </c>
      <c r="F64" s="3" t="s">
        <v>43</v>
      </c>
    </row>
    <row r="65" spans="1:6" x14ac:dyDescent="0.25">
      <c r="A65" s="3" t="s">
        <v>9</v>
      </c>
      <c r="B65" s="4">
        <v>34395</v>
      </c>
      <c r="C65" s="3" t="s">
        <v>1</v>
      </c>
      <c r="D65" s="5">
        <v>1110</v>
      </c>
      <c r="E65" s="3" t="s">
        <v>21</v>
      </c>
      <c r="F65" s="3" t="s">
        <v>43</v>
      </c>
    </row>
    <row r="66" spans="1:6" x14ac:dyDescent="0.25">
      <c r="A66" s="3" t="s">
        <v>17</v>
      </c>
      <c r="B66" s="4">
        <v>30463</v>
      </c>
      <c r="C66" s="3" t="s">
        <v>6</v>
      </c>
      <c r="D66" s="5">
        <v>879</v>
      </c>
      <c r="E66" s="3" t="s">
        <v>15</v>
      </c>
      <c r="F66" s="3" t="s">
        <v>19</v>
      </c>
    </row>
    <row r="67" spans="1:6" x14ac:dyDescent="0.25">
      <c r="A67" s="3" t="s">
        <v>18</v>
      </c>
      <c r="B67" s="4">
        <v>36034</v>
      </c>
      <c r="C67" s="3" t="s">
        <v>1</v>
      </c>
      <c r="D67" s="5">
        <v>1646</v>
      </c>
      <c r="E67" s="3" t="s">
        <v>36</v>
      </c>
      <c r="F67" s="3" t="s">
        <v>19</v>
      </c>
    </row>
    <row r="68" spans="1:6" x14ac:dyDescent="0.25">
      <c r="A68" s="3" t="s">
        <v>20</v>
      </c>
      <c r="B68" s="4">
        <v>33126</v>
      </c>
      <c r="C68" s="3" t="s">
        <v>3</v>
      </c>
      <c r="D68" s="5">
        <v>1389</v>
      </c>
      <c r="E68" s="3" t="s">
        <v>15</v>
      </c>
      <c r="F68" s="3" t="s">
        <v>19</v>
      </c>
    </row>
    <row r="69" spans="1:6" hidden="1" x14ac:dyDescent="0.25">
      <c r="A69" s="3" t="s">
        <v>22</v>
      </c>
      <c r="B69" s="4">
        <v>36292</v>
      </c>
      <c r="C69" s="3" t="s">
        <v>5</v>
      </c>
      <c r="D69" s="5">
        <v>1396</v>
      </c>
      <c r="E69" s="3" t="s">
        <v>52</v>
      </c>
      <c r="F69" s="3" t="s">
        <v>19</v>
      </c>
    </row>
    <row r="70" spans="1:6" hidden="1" x14ac:dyDescent="0.25">
      <c r="A70" s="3" t="s">
        <v>24</v>
      </c>
      <c r="B70" s="4">
        <v>36316</v>
      </c>
      <c r="C70" s="3" t="s">
        <v>4</v>
      </c>
      <c r="D70" s="5">
        <v>1075</v>
      </c>
      <c r="E70" s="3" t="s">
        <v>23</v>
      </c>
      <c r="F70" s="3" t="s">
        <v>38</v>
      </c>
    </row>
    <row r="71" spans="1:6" x14ac:dyDescent="0.25">
      <c r="A71" s="3" t="s">
        <v>26</v>
      </c>
      <c r="B71" s="4">
        <v>31231</v>
      </c>
      <c r="C71" s="3" t="s">
        <v>6</v>
      </c>
      <c r="D71" s="5">
        <v>997</v>
      </c>
      <c r="E71" s="3" t="s">
        <v>29</v>
      </c>
      <c r="F71" s="3" t="s">
        <v>38</v>
      </c>
    </row>
    <row r="72" spans="1:6" hidden="1" x14ac:dyDescent="0.25">
      <c r="A72" s="3" t="s">
        <v>28</v>
      </c>
      <c r="B72" s="4">
        <v>33108</v>
      </c>
      <c r="C72" s="3" t="s">
        <v>2</v>
      </c>
      <c r="D72" s="5">
        <v>1784</v>
      </c>
      <c r="E72" s="3" t="s">
        <v>45</v>
      </c>
      <c r="F72" s="3" t="s">
        <v>38</v>
      </c>
    </row>
    <row r="73" spans="1:6" hidden="1" x14ac:dyDescent="0.25">
      <c r="A73" s="3" t="s">
        <v>30</v>
      </c>
      <c r="B73" s="4">
        <v>26390</v>
      </c>
      <c r="C73" s="3" t="s">
        <v>4</v>
      </c>
      <c r="D73" s="5">
        <v>1496</v>
      </c>
      <c r="E73" s="3" t="s">
        <v>25</v>
      </c>
      <c r="F73" s="3" t="s">
        <v>52</v>
      </c>
    </row>
    <row r="74" spans="1:6" hidden="1" x14ac:dyDescent="0.25">
      <c r="A74" s="3" t="s">
        <v>32</v>
      </c>
      <c r="B74" s="4">
        <v>27227</v>
      </c>
      <c r="C74" s="3" t="s">
        <v>5</v>
      </c>
      <c r="D74" s="5">
        <v>1656</v>
      </c>
      <c r="E74" s="3" t="s">
        <v>54</v>
      </c>
      <c r="F74" s="3" t="s">
        <v>52</v>
      </c>
    </row>
    <row r="75" spans="1:6" hidden="1" x14ac:dyDescent="0.25">
      <c r="A75" s="3" t="s">
        <v>33</v>
      </c>
      <c r="B75" s="4">
        <v>34598</v>
      </c>
      <c r="C75" s="3" t="s">
        <v>2</v>
      </c>
      <c r="D75" s="5">
        <v>1029</v>
      </c>
      <c r="E75" s="3" t="s">
        <v>40</v>
      </c>
      <c r="F75" s="3" t="s">
        <v>52</v>
      </c>
    </row>
    <row r="76" spans="1:6" x14ac:dyDescent="0.25">
      <c r="A76" s="3" t="s">
        <v>35</v>
      </c>
      <c r="B76" s="4">
        <v>29013</v>
      </c>
      <c r="C76" s="3" t="s">
        <v>3</v>
      </c>
      <c r="D76" s="5">
        <v>734</v>
      </c>
      <c r="E76" s="3" t="s">
        <v>25</v>
      </c>
      <c r="F76" s="3" t="s">
        <v>52</v>
      </c>
    </row>
    <row r="77" spans="1:6" hidden="1" x14ac:dyDescent="0.25">
      <c r="A77" s="3" t="s">
        <v>37</v>
      </c>
      <c r="B77" s="4">
        <v>36489</v>
      </c>
      <c r="C77" s="3" t="s">
        <v>4</v>
      </c>
      <c r="D77" s="5">
        <v>935</v>
      </c>
      <c r="E77" s="3" t="s">
        <v>29</v>
      </c>
      <c r="F77" s="3" t="s">
        <v>52</v>
      </c>
    </row>
    <row r="78" spans="1:6" hidden="1" x14ac:dyDescent="0.25">
      <c r="A78" s="3" t="s">
        <v>39</v>
      </c>
      <c r="B78" s="4">
        <v>35699</v>
      </c>
      <c r="C78" s="3" t="s">
        <v>4</v>
      </c>
      <c r="D78" s="5">
        <v>1825</v>
      </c>
      <c r="E78" s="3" t="s">
        <v>43</v>
      </c>
      <c r="F78" s="3" t="s">
        <v>45</v>
      </c>
    </row>
    <row r="79" spans="1:6" hidden="1" x14ac:dyDescent="0.25">
      <c r="A79" s="3" t="s">
        <v>41</v>
      </c>
      <c r="B79" s="4">
        <v>33998</v>
      </c>
      <c r="C79" s="3" t="s">
        <v>4</v>
      </c>
      <c r="D79" s="5">
        <v>1426</v>
      </c>
      <c r="E79" s="3" t="s">
        <v>55</v>
      </c>
      <c r="F79" s="3" t="s">
        <v>45</v>
      </c>
    </row>
    <row r="80" spans="1:6" hidden="1" x14ac:dyDescent="0.25">
      <c r="A80" s="3" t="s">
        <v>42</v>
      </c>
      <c r="B80" s="4">
        <v>29624</v>
      </c>
      <c r="C80" s="3" t="s">
        <v>2</v>
      </c>
      <c r="D80" s="5">
        <v>1607</v>
      </c>
      <c r="E80" s="3" t="s">
        <v>27</v>
      </c>
      <c r="F80" s="3" t="s">
        <v>45</v>
      </c>
    </row>
    <row r="81" spans="1:6" hidden="1" x14ac:dyDescent="0.25">
      <c r="A81" s="3" t="s">
        <v>44</v>
      </c>
      <c r="B81" s="4">
        <v>34458</v>
      </c>
      <c r="C81" s="3" t="s">
        <v>5</v>
      </c>
      <c r="D81" s="5">
        <v>721</v>
      </c>
      <c r="E81" s="3" t="s">
        <v>15</v>
      </c>
      <c r="F81" s="3" t="s">
        <v>51</v>
      </c>
    </row>
    <row r="82" spans="1:6" hidden="1" x14ac:dyDescent="0.25">
      <c r="A82" s="3" t="s">
        <v>46</v>
      </c>
      <c r="B82" s="4">
        <v>32506</v>
      </c>
      <c r="C82" s="3" t="s">
        <v>4</v>
      </c>
      <c r="D82" s="5">
        <v>1689</v>
      </c>
      <c r="E82" s="3" t="s">
        <v>48</v>
      </c>
      <c r="F82" s="3" t="s">
        <v>51</v>
      </c>
    </row>
    <row r="83" spans="1:6" hidden="1" x14ac:dyDescent="0.25">
      <c r="A83" s="3" t="s">
        <v>47</v>
      </c>
      <c r="B83" s="4">
        <v>34041</v>
      </c>
      <c r="C83" s="3" t="s">
        <v>2</v>
      </c>
      <c r="D83" s="5">
        <v>1919</v>
      </c>
      <c r="E83" s="3" t="s">
        <v>29</v>
      </c>
      <c r="F83" s="3" t="s">
        <v>51</v>
      </c>
    </row>
    <row r="84" spans="1:6" x14ac:dyDescent="0.25">
      <c r="A84" s="3" t="s">
        <v>49</v>
      </c>
      <c r="B84" s="4">
        <v>30965</v>
      </c>
      <c r="C84" s="3" t="s">
        <v>1</v>
      </c>
      <c r="D84" s="5">
        <v>940</v>
      </c>
      <c r="E84" s="3" t="s">
        <v>16</v>
      </c>
      <c r="F84" s="3" t="s">
        <v>34</v>
      </c>
    </row>
    <row r="85" spans="1:6" hidden="1" x14ac:dyDescent="0.25">
      <c r="A85" s="3" t="s">
        <v>50</v>
      </c>
      <c r="B85" s="4">
        <v>34823</v>
      </c>
      <c r="C85" s="3" t="s">
        <v>2</v>
      </c>
      <c r="D85" s="5">
        <v>1548</v>
      </c>
      <c r="E85" s="3" t="s">
        <v>48</v>
      </c>
      <c r="F85" s="3" t="s">
        <v>34</v>
      </c>
    </row>
    <row r="86" spans="1:6" x14ac:dyDescent="0.25">
      <c r="A86" s="3" t="s">
        <v>9</v>
      </c>
      <c r="B86" s="4">
        <v>25686</v>
      </c>
      <c r="C86" s="3" t="s">
        <v>3</v>
      </c>
      <c r="D86" s="5">
        <v>1814</v>
      </c>
      <c r="E86" s="3" t="s">
        <v>15</v>
      </c>
      <c r="F86" s="3" t="s">
        <v>34</v>
      </c>
    </row>
    <row r="87" spans="1:6" hidden="1" x14ac:dyDescent="0.25">
      <c r="A87" s="3" t="s">
        <v>17</v>
      </c>
      <c r="B87" s="4">
        <v>32668</v>
      </c>
      <c r="C87" s="3" t="s">
        <v>2</v>
      </c>
      <c r="D87" s="5">
        <v>701</v>
      </c>
      <c r="E87" s="3" t="s">
        <v>21</v>
      </c>
      <c r="F87" s="3" t="s">
        <v>36</v>
      </c>
    </row>
    <row r="88" spans="1:6" hidden="1" x14ac:dyDescent="0.25">
      <c r="A88" s="3" t="s">
        <v>18</v>
      </c>
      <c r="B88" s="4">
        <v>33188</v>
      </c>
      <c r="C88" s="3" t="s">
        <v>2</v>
      </c>
      <c r="D88" s="5">
        <v>989</v>
      </c>
      <c r="E88" s="3" t="s">
        <v>55</v>
      </c>
      <c r="F88" s="3" t="s">
        <v>36</v>
      </c>
    </row>
    <row r="89" spans="1:6" x14ac:dyDescent="0.25">
      <c r="A89" s="3" t="s">
        <v>20</v>
      </c>
      <c r="B89" s="4">
        <v>31193</v>
      </c>
      <c r="C89" s="3" t="s">
        <v>6</v>
      </c>
      <c r="D89" s="5">
        <v>1497</v>
      </c>
      <c r="E89" s="3" t="s">
        <v>25</v>
      </c>
      <c r="F89" s="3" t="s">
        <v>36</v>
      </c>
    </row>
    <row r="90" spans="1:6" hidden="1" x14ac:dyDescent="0.25">
      <c r="A90" s="3" t="s">
        <v>22</v>
      </c>
      <c r="B90" s="4">
        <v>36817</v>
      </c>
      <c r="C90" s="3" t="s">
        <v>4</v>
      </c>
      <c r="D90" s="5">
        <v>788</v>
      </c>
      <c r="E90" s="3" t="s">
        <v>15</v>
      </c>
      <c r="F90" s="3" t="s">
        <v>36</v>
      </c>
    </row>
    <row r="91" spans="1:6" hidden="1" x14ac:dyDescent="0.25">
      <c r="A91" s="3" t="s">
        <v>24</v>
      </c>
      <c r="B91" s="4">
        <v>32809</v>
      </c>
      <c r="C91" s="3" t="s">
        <v>2</v>
      </c>
      <c r="D91" s="5">
        <v>1242</v>
      </c>
      <c r="E91" s="3" t="s">
        <v>52</v>
      </c>
      <c r="F91" s="3" t="s">
        <v>36</v>
      </c>
    </row>
    <row r="92" spans="1:6" hidden="1" x14ac:dyDescent="0.25">
      <c r="A92" s="3" t="s">
        <v>26</v>
      </c>
      <c r="B92" s="4">
        <v>30501</v>
      </c>
      <c r="C92" s="3" t="s">
        <v>2</v>
      </c>
      <c r="D92" s="5">
        <v>1269</v>
      </c>
      <c r="E92" s="3" t="s">
        <v>36</v>
      </c>
      <c r="F92" s="3" t="s">
        <v>36</v>
      </c>
    </row>
    <row r="93" spans="1:6" hidden="1" x14ac:dyDescent="0.25">
      <c r="A93" s="3" t="s">
        <v>28</v>
      </c>
      <c r="B93" s="4">
        <v>27978</v>
      </c>
      <c r="C93" s="3" t="s">
        <v>5</v>
      </c>
      <c r="D93" s="5">
        <v>1214</v>
      </c>
      <c r="E93" s="3" t="s">
        <v>15</v>
      </c>
      <c r="F93" s="3" t="s">
        <v>36</v>
      </c>
    </row>
    <row r="94" spans="1:6" hidden="1" x14ac:dyDescent="0.25">
      <c r="A94" s="3" t="s">
        <v>30</v>
      </c>
      <c r="B94" s="4">
        <v>29012</v>
      </c>
      <c r="C94" s="3" t="s">
        <v>5</v>
      </c>
      <c r="D94" s="5">
        <v>1643</v>
      </c>
      <c r="E94" s="3" t="s">
        <v>38</v>
      </c>
      <c r="F94" s="3" t="s">
        <v>36</v>
      </c>
    </row>
    <row r="95" spans="1:6" hidden="1" x14ac:dyDescent="0.25">
      <c r="A95" s="3" t="s">
        <v>32</v>
      </c>
      <c r="B95" s="4">
        <v>34421</v>
      </c>
      <c r="C95" s="3" t="s">
        <v>5</v>
      </c>
      <c r="D95" s="5">
        <v>1094</v>
      </c>
      <c r="E95" s="3" t="s">
        <v>45</v>
      </c>
      <c r="F95" s="3" t="s">
        <v>36</v>
      </c>
    </row>
    <row r="96" spans="1:6" x14ac:dyDescent="0.25">
      <c r="A96" s="3" t="s">
        <v>33</v>
      </c>
      <c r="B96" s="4">
        <v>24867</v>
      </c>
      <c r="C96" s="3" t="s">
        <v>6</v>
      </c>
      <c r="D96" s="5">
        <v>1861</v>
      </c>
      <c r="E96" s="3" t="s">
        <v>48</v>
      </c>
      <c r="F96" s="3" t="s">
        <v>36</v>
      </c>
    </row>
    <row r="97" spans="1:6" x14ac:dyDescent="0.25">
      <c r="A97" s="3" t="s">
        <v>35</v>
      </c>
      <c r="B97" s="4">
        <v>33202</v>
      </c>
      <c r="C97" s="3" t="s">
        <v>3</v>
      </c>
      <c r="D97" s="5">
        <v>1711</v>
      </c>
      <c r="E97" s="3" t="s">
        <v>15</v>
      </c>
      <c r="F97" s="3" t="s">
        <v>40</v>
      </c>
    </row>
    <row r="98" spans="1:6" hidden="1" x14ac:dyDescent="0.25">
      <c r="A98" s="3" t="s">
        <v>37</v>
      </c>
      <c r="B98" s="4">
        <v>32215</v>
      </c>
      <c r="C98" s="3" t="s">
        <v>4</v>
      </c>
      <c r="D98" s="5">
        <v>1833</v>
      </c>
      <c r="E98" s="3" t="s">
        <v>19</v>
      </c>
      <c r="F98" s="3" t="s">
        <v>40</v>
      </c>
    </row>
    <row r="99" spans="1:6" hidden="1" x14ac:dyDescent="0.25">
      <c r="A99" s="3" t="s">
        <v>71</v>
      </c>
      <c r="B99" s="9">
        <v>31284</v>
      </c>
      <c r="C99" s="3" t="s">
        <v>4</v>
      </c>
      <c r="D99" s="5">
        <v>20000</v>
      </c>
      <c r="E99" s="3" t="s">
        <v>72</v>
      </c>
      <c r="F99" s="3" t="s">
        <v>72</v>
      </c>
    </row>
    <row r="100" spans="1:6" hidden="1" x14ac:dyDescent="0.25">
      <c r="A100" s="3" t="s">
        <v>73</v>
      </c>
      <c r="B100" s="4"/>
      <c r="C100" s="3"/>
      <c r="D100" s="5">
        <v>50000</v>
      </c>
      <c r="E100" s="3"/>
      <c r="F100" s="3"/>
    </row>
    <row r="101" spans="1:6" hidden="1" x14ac:dyDescent="0.25">
      <c r="A101" s="3" t="s">
        <v>49</v>
      </c>
      <c r="B101" s="4"/>
      <c r="C101" s="3"/>
      <c r="D101" s="5">
        <v>30000</v>
      </c>
      <c r="E101" s="3"/>
      <c r="F101" s="3"/>
    </row>
    <row r="102" spans="1:6" hidden="1" x14ac:dyDescent="0.25">
      <c r="A102" s="3" t="s">
        <v>74</v>
      </c>
      <c r="B102" s="4"/>
      <c r="C102" s="3"/>
      <c r="D102" s="5">
        <v>500000</v>
      </c>
      <c r="E102" s="3"/>
      <c r="F102" s="3"/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CC0E1-F241-4E32-99E2-B2CD76235CD3}">
  <dimension ref="A1:M19"/>
  <sheetViews>
    <sheetView zoomScale="110" zoomScaleNormal="110" workbookViewId="0">
      <selection sqref="A1:M2"/>
    </sheetView>
  </sheetViews>
  <sheetFormatPr defaultColWidth="17.140625" defaultRowHeight="24.75" customHeight="1" x14ac:dyDescent="0.25"/>
  <sheetData>
    <row r="1" spans="1:13" ht="24.75" customHeight="1" x14ac:dyDescent="0.25">
      <c r="A1" s="1" t="s">
        <v>0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63</v>
      </c>
      <c r="J1" s="1" t="s">
        <v>64</v>
      </c>
      <c r="K1" s="1" t="s">
        <v>65</v>
      </c>
      <c r="L1" s="1" t="s">
        <v>66</v>
      </c>
      <c r="M1" s="1" t="s">
        <v>67</v>
      </c>
    </row>
    <row r="2" spans="1:13" ht="24.75" customHeight="1" x14ac:dyDescent="0.25">
      <c r="A2" s="1" t="s">
        <v>1</v>
      </c>
      <c r="B2" s="6">
        <v>1595</v>
      </c>
      <c r="C2" s="6">
        <v>2781</v>
      </c>
      <c r="D2" s="6">
        <v>1027</v>
      </c>
      <c r="E2" s="6">
        <v>2041</v>
      </c>
      <c r="F2" s="6">
        <v>788</v>
      </c>
      <c r="G2" s="6">
        <v>2759</v>
      </c>
      <c r="H2" s="6">
        <v>1133</v>
      </c>
      <c r="I2" s="6">
        <v>1667</v>
      </c>
      <c r="J2" s="6">
        <v>1906</v>
      </c>
      <c r="K2" s="6">
        <v>1485</v>
      </c>
      <c r="L2" s="6">
        <v>2616</v>
      </c>
      <c r="M2" s="6">
        <v>1336</v>
      </c>
    </row>
    <row r="3" spans="1:13" ht="24.75" customHeight="1" x14ac:dyDescent="0.25">
      <c r="A3" s="1" t="s">
        <v>2</v>
      </c>
      <c r="B3" s="6">
        <v>2472</v>
      </c>
      <c r="C3" s="6">
        <v>735</v>
      </c>
      <c r="D3" s="6">
        <v>2005</v>
      </c>
      <c r="E3" s="6">
        <v>2621</v>
      </c>
      <c r="F3" s="6">
        <v>2111</v>
      </c>
      <c r="G3" s="6">
        <v>2533</v>
      </c>
      <c r="H3" s="6">
        <v>2239</v>
      </c>
      <c r="I3" s="6">
        <v>2279</v>
      </c>
      <c r="J3" s="6">
        <v>2786</v>
      </c>
      <c r="K3" s="6">
        <v>1063</v>
      </c>
      <c r="L3" s="6">
        <v>770</v>
      </c>
      <c r="M3" s="6">
        <v>742</v>
      </c>
    </row>
    <row r="4" spans="1:13" ht="24.75" customHeight="1" x14ac:dyDescent="0.25">
      <c r="A4" s="1" t="s">
        <v>3</v>
      </c>
      <c r="B4" s="6">
        <v>633</v>
      </c>
      <c r="C4" s="6">
        <v>1797</v>
      </c>
      <c r="D4" s="6">
        <v>2256</v>
      </c>
      <c r="E4" s="6">
        <v>2057</v>
      </c>
      <c r="F4" s="6">
        <v>1262</v>
      </c>
      <c r="G4" s="6">
        <v>1302</v>
      </c>
      <c r="H4" s="6">
        <v>2951</v>
      </c>
      <c r="I4" s="6">
        <v>985</v>
      </c>
      <c r="J4" s="6">
        <v>740</v>
      </c>
      <c r="K4" s="6">
        <v>2780</v>
      </c>
      <c r="L4" s="6">
        <v>508</v>
      </c>
      <c r="M4" s="6">
        <v>1671</v>
      </c>
    </row>
    <row r="5" spans="1:13" ht="24.75" customHeight="1" x14ac:dyDescent="0.25">
      <c r="A5" s="1" t="s">
        <v>4</v>
      </c>
      <c r="B5" s="6">
        <v>956</v>
      </c>
      <c r="C5" s="6">
        <v>1937</v>
      </c>
      <c r="D5" s="6">
        <v>2884</v>
      </c>
      <c r="E5" s="6">
        <v>2495</v>
      </c>
      <c r="F5" s="6">
        <v>2379</v>
      </c>
      <c r="G5" s="6">
        <v>2989</v>
      </c>
      <c r="H5" s="6">
        <v>2838</v>
      </c>
      <c r="I5" s="6">
        <v>1427</v>
      </c>
      <c r="J5" s="6">
        <v>1433</v>
      </c>
      <c r="K5" s="6">
        <v>620</v>
      </c>
      <c r="L5" s="6">
        <v>1788</v>
      </c>
      <c r="M5" s="6">
        <v>1834</v>
      </c>
    </row>
    <row r="6" spans="1:13" ht="24.75" customHeight="1" x14ac:dyDescent="0.25">
      <c r="A6" s="1" t="s">
        <v>5</v>
      </c>
      <c r="B6" s="6">
        <v>2595</v>
      </c>
      <c r="C6" s="6">
        <v>1801</v>
      </c>
      <c r="D6" s="6">
        <v>1679</v>
      </c>
      <c r="E6" s="6">
        <v>1611</v>
      </c>
      <c r="F6" s="6">
        <v>974</v>
      </c>
      <c r="G6" s="6">
        <v>2323</v>
      </c>
      <c r="H6" s="6">
        <v>1724</v>
      </c>
      <c r="I6" s="6">
        <v>1377</v>
      </c>
      <c r="J6" s="6">
        <v>2216</v>
      </c>
      <c r="K6" s="6">
        <v>606</v>
      </c>
      <c r="L6" s="6">
        <v>469</v>
      </c>
      <c r="M6" s="6">
        <v>2753</v>
      </c>
    </row>
    <row r="7" spans="1:13" ht="24.75" customHeight="1" x14ac:dyDescent="0.25">
      <c r="A7" s="1" t="s">
        <v>6</v>
      </c>
      <c r="B7" s="6">
        <v>2329</v>
      </c>
      <c r="C7" s="6">
        <v>1281</v>
      </c>
      <c r="D7" s="6">
        <v>1929</v>
      </c>
      <c r="E7" s="6">
        <v>2398</v>
      </c>
      <c r="F7" s="6">
        <v>2446</v>
      </c>
      <c r="G7" s="6">
        <v>1573</v>
      </c>
      <c r="H7" s="6">
        <v>749</v>
      </c>
      <c r="I7" s="6">
        <v>710</v>
      </c>
      <c r="J7" s="6">
        <v>1992</v>
      </c>
      <c r="K7" s="6">
        <v>723</v>
      </c>
      <c r="L7" s="6">
        <v>1123</v>
      </c>
      <c r="M7" s="6">
        <v>1801</v>
      </c>
    </row>
    <row r="9" spans="1:13" ht="24.75" customHeight="1" x14ac:dyDescent="0.25">
      <c r="B9">
        <v>2</v>
      </c>
      <c r="C9">
        <v>3</v>
      </c>
      <c r="D9">
        <v>4</v>
      </c>
      <c r="E9">
        <v>5</v>
      </c>
      <c r="F9">
        <v>6</v>
      </c>
      <c r="G9">
        <v>7</v>
      </c>
      <c r="H9">
        <v>8</v>
      </c>
      <c r="I9">
        <v>9</v>
      </c>
      <c r="J9">
        <v>10</v>
      </c>
      <c r="K9">
        <v>11</v>
      </c>
      <c r="L9">
        <v>12</v>
      </c>
      <c r="M9">
        <v>13</v>
      </c>
    </row>
    <row r="10" spans="1:13" ht="24.75" customHeight="1" x14ac:dyDescent="0.25">
      <c r="B10" s="1" t="s">
        <v>56</v>
      </c>
      <c r="C10" s="1" t="s">
        <v>57</v>
      </c>
      <c r="D10" s="1" t="s">
        <v>58</v>
      </c>
      <c r="E10" s="1" t="s">
        <v>59</v>
      </c>
      <c r="F10" s="1" t="s">
        <v>60</v>
      </c>
      <c r="G10" s="1" t="s">
        <v>61</v>
      </c>
      <c r="H10" s="1" t="s">
        <v>62</v>
      </c>
      <c r="I10" s="1" t="s">
        <v>63</v>
      </c>
      <c r="J10" s="1" t="s">
        <v>64</v>
      </c>
      <c r="K10" s="1" t="s">
        <v>65</v>
      </c>
      <c r="L10" s="1" t="s">
        <v>66</v>
      </c>
      <c r="M10" s="1" t="s">
        <v>67</v>
      </c>
    </row>
    <row r="11" spans="1:13" ht="24.75" customHeight="1" x14ac:dyDescent="0.25">
      <c r="B11">
        <f>VLOOKUP(Dashboard!$A$4,$A$1:$M$7,B9,FALSE)</f>
        <v>2595</v>
      </c>
      <c r="C11">
        <f>VLOOKUP(Dashboard!$A$4,$A$1:$M$7,C9,FALSE)</f>
        <v>1801</v>
      </c>
      <c r="D11">
        <f>VLOOKUP(Dashboard!$A$4,$A$1:$M$7,D9,FALSE)</f>
        <v>1679</v>
      </c>
      <c r="E11">
        <f>VLOOKUP(Dashboard!$A$4,$A$1:$M$7,E9,FALSE)</f>
        <v>1611</v>
      </c>
      <c r="F11">
        <f>VLOOKUP(Dashboard!$A$4,$A$1:$M$7,F9,FALSE)</f>
        <v>974</v>
      </c>
      <c r="G11">
        <f>VLOOKUP(Dashboard!$A$4,$A$1:$M$7,G9,FALSE)</f>
        <v>2323</v>
      </c>
      <c r="H11">
        <f>VLOOKUP(Dashboard!$A$4,$A$1:$M$7,H9,FALSE)</f>
        <v>1724</v>
      </c>
      <c r="I11">
        <f>VLOOKUP(Dashboard!$A$4,$A$1:$M$7,I9,FALSE)</f>
        <v>1377</v>
      </c>
      <c r="J11">
        <f>VLOOKUP(Dashboard!$A$4,$A$1:$M$7,J9,FALSE)</f>
        <v>2216</v>
      </c>
      <c r="K11">
        <f>VLOOKUP(Dashboard!$A$4,$A$1:$M$7,K9,FALSE)</f>
        <v>606</v>
      </c>
      <c r="L11">
        <f>VLOOKUP(Dashboard!$A$4,$A$1:$M$7,L9,FALSE)</f>
        <v>469</v>
      </c>
      <c r="M11">
        <f>VLOOKUP(Dashboard!$A$4,$A$1:$M$7,M9,FALSE)</f>
        <v>2753</v>
      </c>
    </row>
    <row r="13" spans="1:13" ht="24.75" customHeight="1" x14ac:dyDescent="0.25">
      <c r="B13">
        <v>2</v>
      </c>
      <c r="C13">
        <v>3</v>
      </c>
      <c r="D13">
        <v>4</v>
      </c>
      <c r="E13">
        <v>5</v>
      </c>
      <c r="F13">
        <v>6</v>
      </c>
      <c r="G13">
        <v>7</v>
      </c>
      <c r="H13">
        <v>8</v>
      </c>
      <c r="I13">
        <v>9</v>
      </c>
      <c r="J13">
        <v>10</v>
      </c>
      <c r="K13">
        <v>11</v>
      </c>
      <c r="L13">
        <v>12</v>
      </c>
      <c r="M13">
        <v>13</v>
      </c>
    </row>
    <row r="14" spans="1:13" ht="24.75" customHeight="1" x14ac:dyDescent="0.25">
      <c r="B14" s="1" t="s">
        <v>56</v>
      </c>
      <c r="C14" s="1" t="s">
        <v>57</v>
      </c>
      <c r="D14" s="1" t="s">
        <v>58</v>
      </c>
      <c r="E14" s="1" t="s">
        <v>59</v>
      </c>
      <c r="F14" s="1" t="s">
        <v>60</v>
      </c>
      <c r="G14" s="1" t="s">
        <v>61</v>
      </c>
      <c r="H14" s="1" t="s">
        <v>62</v>
      </c>
      <c r="I14" s="1" t="s">
        <v>63</v>
      </c>
      <c r="J14" s="1" t="s">
        <v>64</v>
      </c>
      <c r="K14" s="1" t="s">
        <v>65</v>
      </c>
      <c r="L14" s="1" t="s">
        <v>66</v>
      </c>
      <c r="M14" s="1" t="s">
        <v>67</v>
      </c>
    </row>
    <row r="15" spans="1:13" ht="24.75" customHeight="1" x14ac:dyDescent="0.25">
      <c r="B15">
        <f>VLOOKUP(Dashboard!$A$11,$A$2:$M$7,B13,FALSE)</f>
        <v>1595</v>
      </c>
      <c r="C15">
        <f>VLOOKUP(Dashboard!$A$11,$A$2:$M$7,C13,FALSE)</f>
        <v>2781</v>
      </c>
      <c r="D15">
        <f>VLOOKUP(Dashboard!$A$11,$A$2:$M$7,D13,FALSE)</f>
        <v>1027</v>
      </c>
      <c r="E15">
        <f>VLOOKUP(Dashboard!$A$11,$A$2:$M$7,E13,FALSE)</f>
        <v>2041</v>
      </c>
      <c r="F15">
        <f>VLOOKUP(Dashboard!$A$11,$A$2:$M$7,F13,FALSE)</f>
        <v>788</v>
      </c>
      <c r="G15">
        <f>VLOOKUP(Dashboard!$A$11,$A$2:$M$7,G13,FALSE)</f>
        <v>2759</v>
      </c>
      <c r="H15">
        <f>VLOOKUP(Dashboard!$A$11,$A$2:$M$7,H13,FALSE)</f>
        <v>1133</v>
      </c>
      <c r="I15">
        <f>VLOOKUP(Dashboard!$A$11,$A$2:$M$7,I13,FALSE)</f>
        <v>1667</v>
      </c>
      <c r="J15">
        <f>VLOOKUP(Dashboard!$A$11,$A$2:$M$7,J13,FALSE)</f>
        <v>1906</v>
      </c>
      <c r="K15">
        <f>VLOOKUP(Dashboard!$A$11,$A$2:$M$7,K13,FALSE)</f>
        <v>1485</v>
      </c>
      <c r="L15">
        <f>VLOOKUP(Dashboard!$A$11,$A$2:$M$7,L13,FALSE)</f>
        <v>2616</v>
      </c>
      <c r="M15">
        <f>VLOOKUP(Dashboard!$A$11,$A$2:$M$7,M13,FALSE)</f>
        <v>1336</v>
      </c>
    </row>
    <row r="18" spans="2:5" ht="24.75" customHeight="1" x14ac:dyDescent="0.25">
      <c r="B18" t="s">
        <v>77</v>
      </c>
      <c r="C18" t="s">
        <v>78</v>
      </c>
      <c r="D18" t="s">
        <v>79</v>
      </c>
      <c r="E18" t="s">
        <v>80</v>
      </c>
    </row>
    <row r="19" spans="2:5" ht="24.75" customHeight="1" x14ac:dyDescent="0.25">
      <c r="B19" s="6">
        <f>MIN(B11:M11)</f>
        <v>469</v>
      </c>
      <c r="C19" s="6">
        <f>MAX(B11:M11)</f>
        <v>2753</v>
      </c>
      <c r="D19" s="6">
        <f>MIN(B15:M15)</f>
        <v>788</v>
      </c>
      <c r="E19" s="6">
        <f>MAX(B15:M15)</f>
        <v>2781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7C4F2-0AC3-4AC2-86B1-FE1FD61C5119}">
  <dimension ref="A3:B11"/>
  <sheetViews>
    <sheetView tabSelected="1" topLeftCell="A2" zoomScale="130" zoomScaleNormal="130" workbookViewId="0">
      <selection sqref="A1:B1048576"/>
    </sheetView>
  </sheetViews>
  <sheetFormatPr defaultRowHeight="15" x14ac:dyDescent="0.25"/>
  <cols>
    <col min="1" max="1" width="18.85546875" style="11" customWidth="1"/>
    <col min="2" max="2" width="9.140625" style="11"/>
  </cols>
  <sheetData>
    <row r="3" spans="1:1" ht="26.25" x14ac:dyDescent="0.4">
      <c r="A3" s="10" t="s">
        <v>75</v>
      </c>
    </row>
    <row r="4" spans="1:1" ht="18.75" x14ac:dyDescent="0.3">
      <c r="A4" s="12" t="s">
        <v>5</v>
      </c>
    </row>
    <row r="10" spans="1:1" ht="26.25" x14ac:dyDescent="0.4">
      <c r="A10" s="10" t="s">
        <v>76</v>
      </c>
    </row>
    <row r="11" spans="1:1" ht="21" x14ac:dyDescent="0.35">
      <c r="A11" s="13" t="s">
        <v>1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ACA3C3-B83A-42F4-B41A-5EA1A595E0C1}">
          <x14:formula1>
            <xm:f>Graficos!$A$2:$A$7</xm:f>
          </x14:formula1>
          <xm:sqref>A11 A4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Tabela dinamica</vt:lpstr>
      <vt:lpstr>Base RH</vt:lpstr>
      <vt:lpstr>Graficos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Araujo</dc:creator>
  <cp:lastModifiedBy>Susana Pinto</cp:lastModifiedBy>
  <dcterms:created xsi:type="dcterms:W3CDTF">2023-02-27T16:29:58Z</dcterms:created>
  <dcterms:modified xsi:type="dcterms:W3CDTF">2023-10-04T22:18:47Z</dcterms:modified>
</cp:coreProperties>
</file>