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codeName="ThisWorkbook" autoCompressPictures="0"/>
  <bookViews>
    <workbookView xWindow="0" yWindow="0" windowWidth="33600" windowHeight="20480"/>
  </bookViews>
  <sheets>
    <sheet name="Employee Lookup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5" i="1"/>
  <c r="F15" i="1"/>
  <c r="D15" i="1"/>
  <c r="C15" i="1"/>
  <c r="E15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<sst xmlns="http://schemas.openxmlformats.org/spreadsheetml/2006/main" count="178" uniqueCount="126">
  <si>
    <t>Employee ID</t>
  </si>
  <si>
    <t>Full Name</t>
  </si>
  <si>
    <t>SSN</t>
  </si>
  <si>
    <t>Department</t>
  </si>
  <si>
    <t>Start Date</t>
  </si>
  <si>
    <t>Earnings</t>
  </si>
  <si>
    <t>EMP007</t>
  </si>
  <si>
    <t>EMP001</t>
  </si>
  <si>
    <t>Faith K. Macias</t>
  </si>
  <si>
    <t>EMP002</t>
  </si>
  <si>
    <t>Lucian Q. Franklin</t>
  </si>
  <si>
    <t>EMP003</t>
  </si>
  <si>
    <t>Blaze V. Bridges</t>
  </si>
  <si>
    <t>EMP004</t>
  </si>
  <si>
    <t>Denton Q. Dale</t>
  </si>
  <si>
    <t>EMP005</t>
  </si>
  <si>
    <t>Blossom K. Fox</t>
  </si>
  <si>
    <t>EMP006</t>
  </si>
  <si>
    <t>Kerry V. David</t>
  </si>
  <si>
    <t>Melanie X. Baker</t>
  </si>
  <si>
    <t>EMP008</t>
  </si>
  <si>
    <t>Adele M. Fulton</t>
  </si>
  <si>
    <t>EMP009</t>
  </si>
  <si>
    <t>Justina O. Jensen</t>
  </si>
  <si>
    <t>EMP010</t>
  </si>
  <si>
    <t>Yoshi J. England</t>
  </si>
  <si>
    <t>EMP011</t>
  </si>
  <si>
    <t>Brooke Y. Mccarty</t>
  </si>
  <si>
    <t>EMP012</t>
  </si>
  <si>
    <t>Kay G. Colon</t>
  </si>
  <si>
    <t>EMP013</t>
  </si>
  <si>
    <t>Callie I. Forbes</t>
  </si>
  <si>
    <t>Human Resources</t>
  </si>
  <si>
    <t>EMP014</t>
  </si>
  <si>
    <t>Zachery O. Mann</t>
  </si>
  <si>
    <t>EMP015</t>
  </si>
  <si>
    <t>Lydia W. Nielsen</t>
  </si>
  <si>
    <t>EMP016</t>
  </si>
  <si>
    <t>Alika C. Crawford</t>
  </si>
  <si>
    <t>EMP017</t>
  </si>
  <si>
    <t>Sheila D. Stephens</t>
  </si>
  <si>
    <t>EMP018</t>
  </si>
  <si>
    <t>Phelan L. Stuart</t>
  </si>
  <si>
    <t>EMP019</t>
  </si>
  <si>
    <t>Cora X. Hardy</t>
  </si>
  <si>
    <t>EMP020</t>
  </si>
  <si>
    <t>Reece E. Gross</t>
  </si>
  <si>
    <t>EMP021</t>
  </si>
  <si>
    <t>Casey T. Kim</t>
  </si>
  <si>
    <t>EMP022</t>
  </si>
  <si>
    <t>Berk Y. Austin</t>
  </si>
  <si>
    <t>EMP023</t>
  </si>
  <si>
    <t>Galvin G. Christian</t>
  </si>
  <si>
    <t>EMP024</t>
  </si>
  <si>
    <t>Mohammad V. Cervantes</t>
  </si>
  <si>
    <t>EMP025</t>
  </si>
  <si>
    <t>Dane M. Rios</t>
  </si>
  <si>
    <t>EMP026</t>
  </si>
  <si>
    <t>Benjamin R. Russo</t>
  </si>
  <si>
    <t>EMP027</t>
  </si>
  <si>
    <t>Charity O. Munoz</t>
  </si>
  <si>
    <t>EMP028</t>
  </si>
  <si>
    <t>Eric L. Hendrix</t>
  </si>
  <si>
    <t>EMP029</t>
  </si>
  <si>
    <t>Palmer V. Mitchell</t>
  </si>
  <si>
    <t>EMP030</t>
  </si>
  <si>
    <t>Mason F. Higgins</t>
  </si>
  <si>
    <t>EMP031</t>
  </si>
  <si>
    <t>Savannah S. Mcdaniel</t>
  </si>
  <si>
    <t>EMP032</t>
  </si>
  <si>
    <t>Libby S. Oneill</t>
  </si>
  <si>
    <t>EMP033</t>
  </si>
  <si>
    <t>Kimberley X. Ayers</t>
  </si>
  <si>
    <t>EMP034</t>
  </si>
  <si>
    <t>Ria B. Parsons</t>
  </si>
  <si>
    <t>EMP035</t>
  </si>
  <si>
    <t>Lynn V. Ward</t>
  </si>
  <si>
    <t>EMP036</t>
  </si>
  <si>
    <t>Beck Q. Barrera</t>
  </si>
  <si>
    <t>EMP037</t>
  </si>
  <si>
    <t>Ray H. Davis</t>
  </si>
  <si>
    <t>EMP038</t>
  </si>
  <si>
    <t>Georgia S. Lee</t>
  </si>
  <si>
    <t>EMP039</t>
  </si>
  <si>
    <t>Regina I. England</t>
  </si>
  <si>
    <t>EMP040</t>
  </si>
  <si>
    <t>Maggy T. Vasquez</t>
  </si>
  <si>
    <t>EMP041</t>
  </si>
  <si>
    <t>Salvador I. Raymond</t>
  </si>
  <si>
    <t>EMP042</t>
  </si>
  <si>
    <t>Keaton A. Gonzalez</t>
  </si>
  <si>
    <t>EMP043</t>
  </si>
  <si>
    <t>Dean B. Tillman</t>
  </si>
  <si>
    <t>EMP044</t>
  </si>
  <si>
    <t>Caldwell T. Parks</t>
  </si>
  <si>
    <t>EMP045</t>
  </si>
  <si>
    <t>Claire S. Fuentes</t>
  </si>
  <si>
    <t>EMP046</t>
  </si>
  <si>
    <t>Ali T. Herman</t>
  </si>
  <si>
    <t>EMP047</t>
  </si>
  <si>
    <t>Melissa Z. Cook</t>
  </si>
  <si>
    <t>EMP048</t>
  </si>
  <si>
    <t>Wesley M. Luna</t>
  </si>
  <si>
    <t>EMP049</t>
  </si>
  <si>
    <t>Martina T. Gilmore</t>
  </si>
  <si>
    <t>EMP050</t>
  </si>
  <si>
    <t>Yen R. Wilder</t>
  </si>
  <si>
    <t>Marketing</t>
  </si>
  <si>
    <t>IT/IS</t>
  </si>
  <si>
    <t>Engineering</t>
  </si>
  <si>
    <t>Finance</t>
  </si>
  <si>
    <t>Customer Support</t>
  </si>
  <si>
    <t>Sales</t>
  </si>
  <si>
    <t>Note:</t>
  </si>
  <si>
    <t>All data was generated using a random data generator and any resemblance to actual people is purely conincidental</t>
  </si>
  <si>
    <t>&lt;- Method 2 (use COLUMNS function)</t>
  </si>
  <si>
    <t>&lt;- Method 3 (use MATCH function)</t>
  </si>
  <si>
    <t>VLOOKUP Employee Example Table</t>
  </si>
  <si>
    <t>This workbook was designed for Excel 2010.</t>
  </si>
  <si>
    <t>Launch Excel Online Store</t>
  </si>
  <si>
    <t>Browse through Launch Excel products:</t>
  </si>
  <si>
    <t>Read the in-depth articles on VLOOKUP formulas:</t>
  </si>
  <si>
    <t>VLOOKUP Formulas Part 1</t>
  </si>
  <si>
    <t>VLOOKUP Formulas Part 2</t>
  </si>
  <si>
    <t>&lt;- Method 1 (use numbers for column-index)</t>
  </si>
  <si>
    <t>©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</si>
</sst>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u/>
      <sz val="11"/>
      <color theme="10"/>
      <name val="Georgia"/>
      <family val="1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165" fontId="3" fillId="0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/>
    <xf numFmtId="0" fontId="0" fillId="0" borderId="0" xfId="0" quotePrefix="1"/>
    <xf numFmtId="0" fontId="0" fillId="6" borderId="0" xfId="0" applyFill="1"/>
    <xf numFmtId="0" fontId="5" fillId="6" borderId="0" xfId="0" applyFont="1" applyFill="1" applyAlignment="1">
      <alignment horizontal="right"/>
    </xf>
    <xf numFmtId="0" fontId="6" fillId="6" borderId="0" xfId="0" applyFont="1" applyFill="1"/>
    <xf numFmtId="0" fontId="8" fillId="6" borderId="0" xfId="1" applyFont="1" applyFill="1" applyAlignment="1">
      <alignment horizontal="right"/>
    </xf>
    <xf numFmtId="0" fontId="5" fillId="6" borderId="0" xfId="0" applyFont="1" applyFill="1"/>
    <xf numFmtId="0" fontId="9" fillId="6" borderId="0" xfId="1" applyFont="1" applyFill="1"/>
    <xf numFmtId="0" fontId="1" fillId="2" borderId="0" xfId="0" applyFont="1" applyFill="1" applyAlignment="1">
      <alignment horizontal="center" vertical="center"/>
    </xf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unchexcel.com/products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149224</xdr:rowOff>
    </xdr:from>
    <xdr:to>
      <xdr:col>4</xdr:col>
      <xdr:colOff>104785</xdr:colOff>
      <xdr:row>3</xdr:row>
      <xdr:rowOff>155574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774" y="327024"/>
          <a:ext cx="4229111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unchexcel.com/dynamic-vlookup-formula-examples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launchexcel.com/products" TargetMode="External"/><Relationship Id="rId2" Type="http://schemas.openxmlformats.org/officeDocument/2006/relationships/hyperlink" Target="http://www.launchexcel.com/vlookup-formula-explain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70"/>
  <sheetViews>
    <sheetView showGridLines="0" tabSelected="1" workbookViewId="0">
      <selection activeCell="B7" sqref="B7"/>
    </sheetView>
  </sheetViews>
  <sheetFormatPr baseColWidth="10" defaultColWidth="8.83203125" defaultRowHeight="14" x14ac:dyDescent="0"/>
  <cols>
    <col min="1" max="1" width="4.5" customWidth="1"/>
    <col min="2" max="2" width="14.5" bestFit="1" customWidth="1"/>
    <col min="3" max="3" width="23.5" bestFit="1" customWidth="1"/>
    <col min="4" max="4" width="16.33203125" bestFit="1" customWidth="1"/>
    <col min="5" max="5" width="17.6640625" bestFit="1" customWidth="1"/>
    <col min="6" max="6" width="14.83203125" bestFit="1" customWidth="1"/>
    <col min="7" max="7" width="15.6640625" bestFit="1" customWidth="1"/>
    <col min="9" max="9" width="10" bestFit="1" customWidth="1"/>
  </cols>
  <sheetData>
    <row r="1" spans="1:1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2"/>
      <c r="B2" s="12"/>
      <c r="C2" s="12"/>
      <c r="D2" s="12"/>
      <c r="E2" s="12"/>
      <c r="F2" s="13"/>
      <c r="G2" s="13" t="s">
        <v>118</v>
      </c>
      <c r="H2" s="12"/>
      <c r="I2" s="12"/>
      <c r="J2" s="12"/>
      <c r="K2" s="12"/>
    </row>
    <row r="3" spans="1:11">
      <c r="A3" s="12"/>
      <c r="B3" s="12"/>
      <c r="C3" s="12"/>
      <c r="D3" s="12"/>
      <c r="E3" s="12"/>
      <c r="F3" s="13"/>
      <c r="G3" s="13" t="s">
        <v>120</v>
      </c>
      <c r="H3" s="12"/>
      <c r="I3" s="12"/>
      <c r="J3" s="12"/>
      <c r="K3" s="12"/>
    </row>
    <row r="4" spans="1:11" ht="18">
      <c r="A4" s="12"/>
      <c r="B4" s="12"/>
      <c r="C4" s="14"/>
      <c r="D4" s="12"/>
      <c r="E4" s="12"/>
      <c r="F4" s="15"/>
      <c r="G4" s="15" t="s">
        <v>119</v>
      </c>
      <c r="H4" s="12"/>
      <c r="I4" s="12"/>
      <c r="J4" s="12"/>
      <c r="K4" s="12"/>
    </row>
    <row r="5" spans="1:11">
      <c r="A5" s="12"/>
      <c r="B5" s="16" t="s">
        <v>121</v>
      </c>
      <c r="C5" s="16"/>
      <c r="D5" s="12"/>
      <c r="E5" s="12"/>
      <c r="F5" s="13"/>
      <c r="G5" s="13"/>
      <c r="H5" s="12"/>
      <c r="I5" s="12"/>
      <c r="J5" s="12"/>
      <c r="K5" s="12"/>
    </row>
    <row r="6" spans="1:11">
      <c r="A6" s="12"/>
      <c r="B6" s="17" t="s">
        <v>122</v>
      </c>
      <c r="C6" s="17"/>
      <c r="D6" s="12"/>
      <c r="E6" s="12"/>
      <c r="F6" s="13"/>
      <c r="G6" s="13" t="s">
        <v>125</v>
      </c>
      <c r="H6" s="12"/>
      <c r="I6" s="12"/>
      <c r="J6" s="12"/>
      <c r="K6" s="12"/>
    </row>
    <row r="7" spans="1:11">
      <c r="A7" s="12"/>
      <c r="B7" s="17" t="s">
        <v>123</v>
      </c>
      <c r="C7" s="17"/>
      <c r="D7" s="12"/>
      <c r="E7" s="12"/>
      <c r="F7" s="12"/>
      <c r="G7" s="12"/>
      <c r="H7" s="12"/>
      <c r="I7" s="12"/>
      <c r="J7" s="12"/>
      <c r="K7" s="12"/>
    </row>
    <row r="8" spans="1:1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10" spans="1:11" ht="25">
      <c r="B10" s="18" t="s">
        <v>117</v>
      </c>
      <c r="C10" s="18"/>
      <c r="D10" s="18"/>
      <c r="E10" s="18"/>
      <c r="F10" s="18"/>
      <c r="G10" s="18"/>
    </row>
    <row r="12" spans="1:11" ht="20" customHeight="1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</row>
    <row r="13" spans="1:11">
      <c r="B13" s="2" t="s">
        <v>7</v>
      </c>
      <c r="C13" s="3" t="str">
        <f>VLOOKUP($B$13,$B$18:$G$67,2,FALSE)</f>
        <v>Faith K. Macias</v>
      </c>
      <c r="D13" s="4">
        <f>VLOOKUP($B$13,$B$18:$G$67,3,FALSE)</f>
        <v>845043962</v>
      </c>
      <c r="E13" s="3" t="str">
        <f>VLOOKUP($B$13,$B$18:$G$67,4,FALSE)</f>
        <v>Marketing</v>
      </c>
      <c r="F13" s="5">
        <f>VLOOKUP($B$13,$B$18:$G$67,5,FALSE)</f>
        <v>39474</v>
      </c>
      <c r="G13" s="6">
        <f>VLOOKUP($B$13,$B$18:$G$67,6,FALSE)</f>
        <v>73500</v>
      </c>
      <c r="H13" s="11" t="s">
        <v>124</v>
      </c>
    </row>
    <row r="14" spans="1:11">
      <c r="B14" s="2" t="s">
        <v>9</v>
      </c>
      <c r="C14" s="3" t="str">
        <f>VLOOKUP($B$14,$B$18:$G$67,COLUMNS($B14:C14),FALSE)</f>
        <v>Lucian Q. Franklin</v>
      </c>
      <c r="D14" s="4">
        <f>VLOOKUP($B$14,$B$18:$G$67,COLUMNS($B14:D14),FALSE)</f>
        <v>345284935</v>
      </c>
      <c r="E14" s="3" t="str">
        <f>VLOOKUP($B$14,$B$18:$G$67,COLUMNS($B14:E14),FALSE)</f>
        <v>IT/IS</v>
      </c>
      <c r="F14" s="5">
        <f>VLOOKUP($B$14,$B$18:$G$67,COLUMNS($B14:F14),FALSE)</f>
        <v>39508</v>
      </c>
      <c r="G14" s="6">
        <f>VLOOKUP($B$14,$B$18:$G$67,COLUMNS($B14:G14),FALSE)</f>
        <v>80000</v>
      </c>
      <c r="H14" s="11" t="s">
        <v>115</v>
      </c>
    </row>
    <row r="15" spans="1:11">
      <c r="B15" s="2" t="s">
        <v>11</v>
      </c>
      <c r="C15" s="3" t="str">
        <f t="shared" ref="C15:D15" si="0">VLOOKUP($B$15,$B$18:$G$67,MATCH(C$12,$B$17:$G$17,0),FALSE)</f>
        <v>Blaze V. Bridges</v>
      </c>
      <c r="D15" s="4">
        <f t="shared" si="0"/>
        <v>503538350</v>
      </c>
      <c r="E15" s="3" t="str">
        <f>VLOOKUP($B$15,$B$18:$G$67,MATCH(E$12,$B$17:$G$17,0),FALSE)</f>
        <v>Marketing</v>
      </c>
      <c r="F15" s="5">
        <f t="shared" ref="F15:G15" si="1">VLOOKUP($B$15,$B$18:$G$67,MATCH(F$12,$B$17:$G$17,0),FALSE)</f>
        <v>39554</v>
      </c>
      <c r="G15" s="6">
        <f t="shared" si="1"/>
        <v>95000</v>
      </c>
      <c r="H15" s="11" t="s">
        <v>116</v>
      </c>
    </row>
    <row r="17" spans="2:9"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</row>
    <row r="18" spans="2:9">
      <c r="B18" s="8" t="s">
        <v>7</v>
      </c>
      <c r="C18" s="9" t="s">
        <v>8</v>
      </c>
      <c r="D18" s="4">
        <v>845043962</v>
      </c>
      <c r="E18" s="9" t="s">
        <v>107</v>
      </c>
      <c r="F18" s="5">
        <v>39474</v>
      </c>
      <c r="G18" s="6">
        <v>73500</v>
      </c>
      <c r="I18" s="10"/>
    </row>
    <row r="19" spans="2:9">
      <c r="B19" s="8" t="s">
        <v>9</v>
      </c>
      <c r="C19" s="9" t="s">
        <v>10</v>
      </c>
      <c r="D19" s="4">
        <v>345284935</v>
      </c>
      <c r="E19" s="9" t="s">
        <v>108</v>
      </c>
      <c r="F19" s="5">
        <v>39508</v>
      </c>
      <c r="G19" s="6">
        <v>80000</v>
      </c>
      <c r="I19" s="10"/>
    </row>
    <row r="20" spans="2:9">
      <c r="B20" s="8" t="s">
        <v>11</v>
      </c>
      <c r="C20" s="9" t="s">
        <v>12</v>
      </c>
      <c r="D20" s="4">
        <v>503538350</v>
      </c>
      <c r="E20" s="9" t="s">
        <v>107</v>
      </c>
      <c r="F20" s="5">
        <v>39554</v>
      </c>
      <c r="G20" s="6">
        <v>95000</v>
      </c>
      <c r="I20" s="10"/>
    </row>
    <row r="21" spans="2:9">
      <c r="B21" s="8" t="s">
        <v>13</v>
      </c>
      <c r="C21" s="9" t="s">
        <v>14</v>
      </c>
      <c r="D21" s="4">
        <v>858397967</v>
      </c>
      <c r="E21" s="9" t="s">
        <v>107</v>
      </c>
      <c r="F21" s="5">
        <v>39571</v>
      </c>
      <c r="G21" s="6">
        <v>105000</v>
      </c>
      <c r="I21" s="10"/>
    </row>
    <row r="22" spans="2:9">
      <c r="B22" s="8" t="s">
        <v>15</v>
      </c>
      <c r="C22" s="9" t="s">
        <v>16</v>
      </c>
      <c r="D22" s="4">
        <v>245185890</v>
      </c>
      <c r="E22" s="9" t="s">
        <v>109</v>
      </c>
      <c r="F22" s="5">
        <v>39640</v>
      </c>
      <c r="G22" s="6">
        <v>90000</v>
      </c>
      <c r="I22" s="10"/>
    </row>
    <row r="23" spans="2:9">
      <c r="B23" s="8" t="s">
        <v>17</v>
      </c>
      <c r="C23" s="9" t="s">
        <v>18</v>
      </c>
      <c r="D23" s="4">
        <v>873458675</v>
      </c>
      <c r="E23" s="9" t="s">
        <v>110</v>
      </c>
      <c r="F23" s="5">
        <v>39646</v>
      </c>
      <c r="G23" s="6">
        <v>60000</v>
      </c>
      <c r="I23" s="10"/>
    </row>
    <row r="24" spans="2:9">
      <c r="B24" s="8" t="s">
        <v>6</v>
      </c>
      <c r="C24" s="9" t="s">
        <v>19</v>
      </c>
      <c r="D24" s="4">
        <v>190083679</v>
      </c>
      <c r="E24" s="9" t="s">
        <v>110</v>
      </c>
      <c r="F24" s="5">
        <v>39726</v>
      </c>
      <c r="G24" s="6">
        <v>87000</v>
      </c>
      <c r="I24" s="10"/>
    </row>
    <row r="25" spans="2:9">
      <c r="B25" s="8" t="s">
        <v>20</v>
      </c>
      <c r="C25" s="9" t="s">
        <v>21</v>
      </c>
      <c r="D25" s="4">
        <v>352369553</v>
      </c>
      <c r="E25" s="9" t="s">
        <v>109</v>
      </c>
      <c r="F25" s="5">
        <v>39749</v>
      </c>
      <c r="G25" s="6">
        <v>104000</v>
      </c>
      <c r="I25" s="10"/>
    </row>
    <row r="26" spans="2:9">
      <c r="B26" s="8" t="s">
        <v>22</v>
      </c>
      <c r="C26" s="9" t="s">
        <v>23</v>
      </c>
      <c r="D26" s="4">
        <v>645740451</v>
      </c>
      <c r="E26" s="9" t="s">
        <v>107</v>
      </c>
      <c r="F26" s="5">
        <v>39757</v>
      </c>
      <c r="G26" s="6">
        <v>380050</v>
      </c>
      <c r="I26" s="10"/>
    </row>
    <row r="27" spans="2:9">
      <c r="B27" s="8" t="s">
        <v>24</v>
      </c>
      <c r="C27" s="9" t="s">
        <v>25</v>
      </c>
      <c r="D27" s="4">
        <v>558531475</v>
      </c>
      <c r="E27" s="9" t="s">
        <v>107</v>
      </c>
      <c r="F27" s="5">
        <v>39791</v>
      </c>
      <c r="G27" s="6">
        <v>93000</v>
      </c>
      <c r="I27" s="10"/>
    </row>
    <row r="28" spans="2:9">
      <c r="B28" s="8" t="s">
        <v>26</v>
      </c>
      <c r="C28" s="9" t="s">
        <v>27</v>
      </c>
      <c r="D28" s="4">
        <v>129426148</v>
      </c>
      <c r="E28" s="9" t="s">
        <v>108</v>
      </c>
      <c r="F28" s="5">
        <v>39856</v>
      </c>
      <c r="G28" s="6">
        <v>180000</v>
      </c>
      <c r="I28" s="10"/>
    </row>
    <row r="29" spans="2:9">
      <c r="B29" s="8" t="s">
        <v>28</v>
      </c>
      <c r="C29" s="9" t="s">
        <v>29</v>
      </c>
      <c r="D29" s="4">
        <v>796504767</v>
      </c>
      <c r="E29" s="9" t="s">
        <v>107</v>
      </c>
      <c r="F29" s="5">
        <v>39891</v>
      </c>
      <c r="G29" s="6">
        <v>100000</v>
      </c>
      <c r="I29" s="10"/>
    </row>
    <row r="30" spans="2:9">
      <c r="B30" s="8" t="s">
        <v>30</v>
      </c>
      <c r="C30" s="9" t="s">
        <v>31</v>
      </c>
      <c r="D30" s="4">
        <v>266481339</v>
      </c>
      <c r="E30" s="9" t="s">
        <v>32</v>
      </c>
      <c r="F30" s="5">
        <v>39916</v>
      </c>
      <c r="G30" s="6">
        <v>136000</v>
      </c>
      <c r="I30" s="10"/>
    </row>
    <row r="31" spans="2:9">
      <c r="B31" s="8" t="s">
        <v>33</v>
      </c>
      <c r="C31" s="9" t="s">
        <v>34</v>
      </c>
      <c r="D31" s="4">
        <v>663003285</v>
      </c>
      <c r="E31" s="9" t="s">
        <v>107</v>
      </c>
      <c r="F31" s="5">
        <v>39931</v>
      </c>
      <c r="G31" s="6">
        <v>68000</v>
      </c>
      <c r="I31" s="10"/>
    </row>
    <row r="32" spans="2:9">
      <c r="B32" s="8" t="s">
        <v>35</v>
      </c>
      <c r="C32" s="9" t="s">
        <v>36</v>
      </c>
      <c r="D32" s="4">
        <v>362487035</v>
      </c>
      <c r="E32" s="9" t="s">
        <v>111</v>
      </c>
      <c r="F32" s="5">
        <v>39946</v>
      </c>
      <c r="G32" s="6">
        <v>100000</v>
      </c>
      <c r="I32" s="10"/>
    </row>
    <row r="33" spans="2:9">
      <c r="B33" s="8" t="s">
        <v>37</v>
      </c>
      <c r="C33" s="9" t="s">
        <v>38</v>
      </c>
      <c r="D33" s="4">
        <v>608450899</v>
      </c>
      <c r="E33" s="9" t="s">
        <v>109</v>
      </c>
      <c r="F33" s="5">
        <v>39966</v>
      </c>
      <c r="G33" s="6">
        <v>144000</v>
      </c>
      <c r="I33" s="10"/>
    </row>
    <row r="34" spans="2:9">
      <c r="B34" s="8" t="s">
        <v>39</v>
      </c>
      <c r="C34" s="9" t="s">
        <v>40</v>
      </c>
      <c r="D34" s="4">
        <v>728053317</v>
      </c>
      <c r="E34" s="9" t="s">
        <v>109</v>
      </c>
      <c r="F34" s="5">
        <v>40012</v>
      </c>
      <c r="G34" s="6">
        <v>84000</v>
      </c>
      <c r="I34" s="10"/>
    </row>
    <row r="35" spans="2:9">
      <c r="B35" s="8" t="s">
        <v>41</v>
      </c>
      <c r="C35" s="9" t="s">
        <v>42</v>
      </c>
      <c r="D35" s="4">
        <v>606536042</v>
      </c>
      <c r="E35" s="9" t="s">
        <v>32</v>
      </c>
      <c r="F35" s="5">
        <v>40049</v>
      </c>
      <c r="G35" s="6">
        <v>90000</v>
      </c>
      <c r="I35" s="10"/>
    </row>
    <row r="36" spans="2:9">
      <c r="B36" s="8" t="s">
        <v>43</v>
      </c>
      <c r="C36" s="9" t="s">
        <v>44</v>
      </c>
      <c r="D36" s="4">
        <v>978888706</v>
      </c>
      <c r="E36" s="9" t="s">
        <v>32</v>
      </c>
      <c r="F36" s="5">
        <v>40061</v>
      </c>
      <c r="G36" s="6">
        <v>62000</v>
      </c>
      <c r="I36" s="10"/>
    </row>
    <row r="37" spans="2:9">
      <c r="B37" s="8" t="s">
        <v>45</v>
      </c>
      <c r="C37" s="9" t="s">
        <v>46</v>
      </c>
      <c r="D37" s="4">
        <v>577848195</v>
      </c>
      <c r="E37" s="9" t="s">
        <v>108</v>
      </c>
      <c r="F37" s="5">
        <v>40067</v>
      </c>
      <c r="G37" s="6">
        <v>120000</v>
      </c>
      <c r="I37" s="10"/>
    </row>
    <row r="38" spans="2:9">
      <c r="B38" s="8" t="s">
        <v>47</v>
      </c>
      <c r="C38" s="9" t="s">
        <v>48</v>
      </c>
      <c r="D38" s="4">
        <v>855032966</v>
      </c>
      <c r="E38" s="9" t="s">
        <v>109</v>
      </c>
      <c r="F38" s="5">
        <v>40081</v>
      </c>
      <c r="G38" s="6">
        <v>110000</v>
      </c>
      <c r="I38" s="10"/>
    </row>
    <row r="39" spans="2:9">
      <c r="B39" s="8" t="s">
        <v>49</v>
      </c>
      <c r="C39" s="9" t="s">
        <v>50</v>
      </c>
      <c r="D39" s="4">
        <v>247240737</v>
      </c>
      <c r="E39" s="9" t="s">
        <v>109</v>
      </c>
      <c r="F39" s="5">
        <v>40131</v>
      </c>
      <c r="G39" s="6">
        <v>94000</v>
      </c>
      <c r="I39" s="10"/>
    </row>
    <row r="40" spans="2:9">
      <c r="B40" s="8" t="s">
        <v>51</v>
      </c>
      <c r="C40" s="9" t="s">
        <v>52</v>
      </c>
      <c r="D40" s="4">
        <v>875695292</v>
      </c>
      <c r="E40" s="9" t="s">
        <v>110</v>
      </c>
      <c r="F40" s="5">
        <v>40131</v>
      </c>
      <c r="G40" s="6">
        <v>250500</v>
      </c>
      <c r="I40" s="10"/>
    </row>
    <row r="41" spans="2:9">
      <c r="B41" s="8" t="s">
        <v>53</v>
      </c>
      <c r="C41" s="9" t="s">
        <v>54</v>
      </c>
      <c r="D41" s="4">
        <v>427114373</v>
      </c>
      <c r="E41" s="9" t="s">
        <v>32</v>
      </c>
      <c r="F41" s="5">
        <v>40200</v>
      </c>
      <c r="G41" s="6">
        <v>92000</v>
      </c>
      <c r="I41" s="10"/>
    </row>
    <row r="42" spans="2:9">
      <c r="B42" s="8" t="s">
        <v>55</v>
      </c>
      <c r="C42" s="9" t="s">
        <v>56</v>
      </c>
      <c r="D42" s="4">
        <v>337353169</v>
      </c>
      <c r="E42" s="9" t="s">
        <v>112</v>
      </c>
      <c r="F42" s="5">
        <v>40226</v>
      </c>
      <c r="G42" s="6">
        <v>84000</v>
      </c>
      <c r="I42" s="10"/>
    </row>
    <row r="43" spans="2:9">
      <c r="B43" s="8" t="s">
        <v>57</v>
      </c>
      <c r="C43" s="9" t="s">
        <v>58</v>
      </c>
      <c r="D43" s="4">
        <v>448367921</v>
      </c>
      <c r="E43" s="9" t="s">
        <v>107</v>
      </c>
      <c r="F43" s="5">
        <v>40287</v>
      </c>
      <c r="G43" s="6">
        <v>150000</v>
      </c>
      <c r="I43" s="10"/>
    </row>
    <row r="44" spans="2:9">
      <c r="B44" s="8" t="s">
        <v>59</v>
      </c>
      <c r="C44" s="9" t="s">
        <v>60</v>
      </c>
      <c r="D44" s="4">
        <v>295684790</v>
      </c>
      <c r="E44" s="9" t="s">
        <v>111</v>
      </c>
      <c r="F44" s="5">
        <v>40327</v>
      </c>
      <c r="G44" s="6">
        <v>106000</v>
      </c>
      <c r="I44" s="10"/>
    </row>
    <row r="45" spans="2:9">
      <c r="B45" s="8" t="s">
        <v>61</v>
      </c>
      <c r="C45" s="9" t="s">
        <v>62</v>
      </c>
      <c r="D45" s="4">
        <v>202732253</v>
      </c>
      <c r="E45" s="9" t="s">
        <v>110</v>
      </c>
      <c r="F45" s="5">
        <v>40470</v>
      </c>
      <c r="G45" s="6">
        <v>160000</v>
      </c>
      <c r="I45" s="10"/>
    </row>
    <row r="46" spans="2:9">
      <c r="B46" s="8" t="s">
        <v>63</v>
      </c>
      <c r="C46" s="9" t="s">
        <v>64</v>
      </c>
      <c r="D46" s="4">
        <v>885238208</v>
      </c>
      <c r="E46" s="9" t="s">
        <v>107</v>
      </c>
      <c r="F46" s="5">
        <v>40471</v>
      </c>
      <c r="G46" s="6">
        <v>130000</v>
      </c>
      <c r="I46" s="10"/>
    </row>
    <row r="47" spans="2:9">
      <c r="B47" s="8" t="s">
        <v>65</v>
      </c>
      <c r="C47" s="9" t="s">
        <v>66</v>
      </c>
      <c r="D47" s="4">
        <v>943450868</v>
      </c>
      <c r="E47" s="9" t="s">
        <v>109</v>
      </c>
      <c r="F47" s="5">
        <v>40472</v>
      </c>
      <c r="G47" s="6">
        <v>60000</v>
      </c>
      <c r="I47" s="10"/>
    </row>
    <row r="48" spans="2:9">
      <c r="B48" s="8" t="s">
        <v>67</v>
      </c>
      <c r="C48" s="9" t="s">
        <v>68</v>
      </c>
      <c r="D48" s="4">
        <v>156631813</v>
      </c>
      <c r="E48" s="9" t="s">
        <v>32</v>
      </c>
      <c r="F48" s="5">
        <v>40499</v>
      </c>
      <c r="G48" s="6">
        <v>70000</v>
      </c>
      <c r="I48" s="10"/>
    </row>
    <row r="49" spans="2:9">
      <c r="B49" s="8" t="s">
        <v>69</v>
      </c>
      <c r="C49" s="9" t="s">
        <v>70</v>
      </c>
      <c r="D49" s="4">
        <v>615317103</v>
      </c>
      <c r="E49" s="9" t="s">
        <v>32</v>
      </c>
      <c r="F49" s="5">
        <v>40509</v>
      </c>
      <c r="G49" s="6">
        <v>76000</v>
      </c>
      <c r="I49" s="10"/>
    </row>
    <row r="50" spans="2:9">
      <c r="B50" s="8" t="s">
        <v>71</v>
      </c>
      <c r="C50" s="9" t="s">
        <v>72</v>
      </c>
      <c r="D50" s="4">
        <v>955683859</v>
      </c>
      <c r="E50" s="9" t="s">
        <v>111</v>
      </c>
      <c r="F50" s="5">
        <v>40521</v>
      </c>
      <c r="G50" s="6">
        <v>65000</v>
      </c>
      <c r="I50" s="10"/>
    </row>
    <row r="51" spans="2:9">
      <c r="B51" s="8" t="s">
        <v>73</v>
      </c>
      <c r="C51" s="9" t="s">
        <v>74</v>
      </c>
      <c r="D51" s="4">
        <v>791118439</v>
      </c>
      <c r="E51" s="9" t="s">
        <v>32</v>
      </c>
      <c r="F51" s="5">
        <v>40524</v>
      </c>
      <c r="G51" s="6">
        <v>105000</v>
      </c>
      <c r="I51" s="10"/>
    </row>
    <row r="52" spans="2:9">
      <c r="B52" s="8" t="s">
        <v>75</v>
      </c>
      <c r="C52" s="9" t="s">
        <v>76</v>
      </c>
      <c r="D52" s="4">
        <v>881829219</v>
      </c>
      <c r="E52" s="9" t="s">
        <v>109</v>
      </c>
      <c r="F52" s="5">
        <v>40623</v>
      </c>
      <c r="G52" s="6">
        <v>124000</v>
      </c>
      <c r="I52" s="10"/>
    </row>
    <row r="53" spans="2:9">
      <c r="B53" s="8" t="s">
        <v>77</v>
      </c>
      <c r="C53" s="9" t="s">
        <v>78</v>
      </c>
      <c r="D53" s="4">
        <v>404963404</v>
      </c>
      <c r="E53" s="9" t="s">
        <v>111</v>
      </c>
      <c r="F53" s="5">
        <v>40624</v>
      </c>
      <c r="G53" s="6">
        <v>75000</v>
      </c>
      <c r="I53" s="10"/>
    </row>
    <row r="54" spans="2:9">
      <c r="B54" s="8" t="s">
        <v>79</v>
      </c>
      <c r="C54" s="9" t="s">
        <v>80</v>
      </c>
      <c r="D54" s="4">
        <v>267337597</v>
      </c>
      <c r="E54" s="9" t="s">
        <v>111</v>
      </c>
      <c r="F54" s="5">
        <v>40657</v>
      </c>
      <c r="G54" s="6">
        <v>72500</v>
      </c>
      <c r="I54" s="10"/>
    </row>
    <row r="55" spans="2:9">
      <c r="B55" s="8" t="s">
        <v>81</v>
      </c>
      <c r="C55" s="9" t="s">
        <v>82</v>
      </c>
      <c r="D55" s="4">
        <v>335519127</v>
      </c>
      <c r="E55" s="9" t="s">
        <v>112</v>
      </c>
      <c r="F55" s="5">
        <v>40741</v>
      </c>
      <c r="G55" s="6">
        <v>150200</v>
      </c>
      <c r="I55" s="10"/>
    </row>
    <row r="56" spans="2:9">
      <c r="B56" s="8" t="s">
        <v>83</v>
      </c>
      <c r="C56" s="9" t="s">
        <v>84</v>
      </c>
      <c r="D56" s="4">
        <v>945525156</v>
      </c>
      <c r="E56" s="9" t="s">
        <v>108</v>
      </c>
      <c r="F56" s="5">
        <v>40789</v>
      </c>
      <c r="G56" s="6">
        <v>96600</v>
      </c>
      <c r="I56" s="10"/>
    </row>
    <row r="57" spans="2:9">
      <c r="B57" s="8" t="s">
        <v>85</v>
      </c>
      <c r="C57" s="9" t="s">
        <v>86</v>
      </c>
      <c r="D57" s="4">
        <v>322004294</v>
      </c>
      <c r="E57" s="9" t="s">
        <v>108</v>
      </c>
      <c r="F57" s="5">
        <v>40811</v>
      </c>
      <c r="G57" s="6">
        <v>78000</v>
      </c>
      <c r="I57" s="10"/>
    </row>
    <row r="58" spans="2:9">
      <c r="B58" s="8" t="s">
        <v>87</v>
      </c>
      <c r="C58" s="9" t="s">
        <v>88</v>
      </c>
      <c r="D58" s="4">
        <v>671724788</v>
      </c>
      <c r="E58" s="9" t="s">
        <v>111</v>
      </c>
      <c r="F58" s="5">
        <v>40813</v>
      </c>
      <c r="G58" s="6">
        <v>579621</v>
      </c>
      <c r="I58" s="10"/>
    </row>
    <row r="59" spans="2:9">
      <c r="B59" s="8" t="s">
        <v>89</v>
      </c>
      <c r="C59" s="9" t="s">
        <v>90</v>
      </c>
      <c r="D59" s="4">
        <v>590909394</v>
      </c>
      <c r="E59" s="9" t="s">
        <v>107</v>
      </c>
      <c r="F59" s="5">
        <v>40821</v>
      </c>
      <c r="G59" s="6">
        <v>519354</v>
      </c>
      <c r="I59" s="10"/>
    </row>
    <row r="60" spans="2:9">
      <c r="B60" s="8" t="s">
        <v>91</v>
      </c>
      <c r="C60" s="9" t="s">
        <v>92</v>
      </c>
      <c r="D60" s="4">
        <v>149060226</v>
      </c>
      <c r="E60" s="9" t="s">
        <v>32</v>
      </c>
      <c r="F60" s="5">
        <v>40894</v>
      </c>
      <c r="G60" s="6">
        <v>807383</v>
      </c>
      <c r="I60" s="10"/>
    </row>
    <row r="61" spans="2:9">
      <c r="B61" s="8" t="s">
        <v>93</v>
      </c>
      <c r="C61" s="9" t="s">
        <v>94</v>
      </c>
      <c r="D61" s="4">
        <v>707972664</v>
      </c>
      <c r="E61" s="9" t="s">
        <v>107</v>
      </c>
      <c r="F61" s="5">
        <v>40938</v>
      </c>
      <c r="G61" s="6">
        <v>567399</v>
      </c>
      <c r="I61" s="10"/>
    </row>
    <row r="62" spans="2:9">
      <c r="B62" s="8" t="s">
        <v>95</v>
      </c>
      <c r="C62" s="9" t="s">
        <v>96</v>
      </c>
      <c r="D62" s="4">
        <v>291515228</v>
      </c>
      <c r="E62" s="9" t="s">
        <v>110</v>
      </c>
      <c r="F62" s="5">
        <v>40946</v>
      </c>
      <c r="G62" s="6">
        <v>71509</v>
      </c>
      <c r="I62" s="10"/>
    </row>
    <row r="63" spans="2:9">
      <c r="B63" s="8" t="s">
        <v>97</v>
      </c>
      <c r="C63" s="9" t="s">
        <v>98</v>
      </c>
      <c r="D63" s="4">
        <v>143568793</v>
      </c>
      <c r="E63" s="9" t="s">
        <v>109</v>
      </c>
      <c r="F63" s="5">
        <v>40966</v>
      </c>
      <c r="G63" s="6">
        <v>337522</v>
      </c>
      <c r="I63" s="10"/>
    </row>
    <row r="64" spans="2:9">
      <c r="B64" s="8" t="s">
        <v>99</v>
      </c>
      <c r="C64" s="9" t="s">
        <v>100</v>
      </c>
      <c r="D64" s="4">
        <v>875536203</v>
      </c>
      <c r="E64" s="9" t="s">
        <v>110</v>
      </c>
      <c r="F64" s="5">
        <v>40966</v>
      </c>
      <c r="G64" s="6">
        <v>87881</v>
      </c>
      <c r="I64" s="10"/>
    </row>
    <row r="65" spans="2:9">
      <c r="B65" s="8" t="s">
        <v>101</v>
      </c>
      <c r="C65" s="9" t="s">
        <v>102</v>
      </c>
      <c r="D65" s="4">
        <v>822332521</v>
      </c>
      <c r="E65" s="9" t="s">
        <v>32</v>
      </c>
      <c r="F65" s="5">
        <v>41096</v>
      </c>
      <c r="G65" s="6">
        <v>191860</v>
      </c>
      <c r="I65" s="10"/>
    </row>
    <row r="66" spans="2:9">
      <c r="B66" s="8" t="s">
        <v>103</v>
      </c>
      <c r="C66" s="9" t="s">
        <v>104</v>
      </c>
      <c r="D66" s="4">
        <v>861736382</v>
      </c>
      <c r="E66" s="9" t="s">
        <v>110</v>
      </c>
      <c r="F66" s="5">
        <v>41129</v>
      </c>
      <c r="G66" s="6">
        <v>451109</v>
      </c>
      <c r="I66" s="10"/>
    </row>
    <row r="67" spans="2:9">
      <c r="B67" s="8" t="s">
        <v>105</v>
      </c>
      <c r="C67" s="9" t="s">
        <v>106</v>
      </c>
      <c r="D67" s="4">
        <v>769981072</v>
      </c>
      <c r="E67" s="9" t="s">
        <v>32</v>
      </c>
      <c r="F67" s="5">
        <v>41172</v>
      </c>
      <c r="G67" s="6">
        <v>881612</v>
      </c>
      <c r="I67" s="10"/>
    </row>
    <row r="70" spans="2:9">
      <c r="B70" t="s">
        <v>113</v>
      </c>
      <c r="C70" t="s">
        <v>114</v>
      </c>
    </row>
  </sheetData>
  <mergeCells count="1">
    <mergeCell ref="B10:G10"/>
  </mergeCells>
  <dataValidations count="1">
    <dataValidation type="list" allowBlank="1" showInputMessage="1" showErrorMessage="1" errorTitle="Error" promptTitle="Employee ID" prompt="Select Employee ID" sqref="B13:B15">
      <formula1>$B$18:$B$67</formula1>
    </dataValidation>
  </dataValidations>
  <hyperlinks>
    <hyperlink ref="G4" r:id="rId1" display="Launch Excel"/>
    <hyperlink ref="B6" r:id="rId2"/>
    <hyperlink ref="B7" r:id="rId3"/>
  </hyperlinks>
  <pageMargins left="0.7" right="0.7" top="0.75" bottom="0.75" header="0.3" footer="0.3"/>
  <pageSetup paperSize="9" orientation="portrait" horizontalDpi="4294967294" verticalDpi="4294967294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Chan</dc:creator>
  <cp:lastModifiedBy>Victor Chan</cp:lastModifiedBy>
  <dcterms:created xsi:type="dcterms:W3CDTF">2012-12-06T16:11:28Z</dcterms:created>
  <dcterms:modified xsi:type="dcterms:W3CDTF">2013-01-08T20:07:19Z</dcterms:modified>
</cp:coreProperties>
</file>