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" yWindow="516" windowWidth="22716" windowHeight="8940" tabRatio="683" firstSheet="1" activeTab="31"/>
  </bookViews>
  <sheets>
    <sheet name="01" sheetId="1" r:id="rId1"/>
    <sheet name="02" sheetId="2" r:id="rId2"/>
    <sheet name="03" sheetId="3" r:id="rId3"/>
    <sheet name="04" sheetId="4" r:id="rId4"/>
    <sheet name="05" sheetId="5" r:id="rId5"/>
    <sheet name="06" sheetId="6" r:id="rId6"/>
    <sheet name="07" sheetId="7" r:id="rId7"/>
    <sheet name="08" sheetId="8" r:id="rId8"/>
    <sheet name="0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  <sheet name="19" sheetId="19" r:id="rId19"/>
    <sheet name="20" sheetId="20" r:id="rId20"/>
    <sheet name="21" sheetId="21" r:id="rId21"/>
    <sheet name="22" sheetId="22" r:id="rId22"/>
    <sheet name="23" sheetId="23" r:id="rId23"/>
    <sheet name="24" sheetId="24" r:id="rId24"/>
    <sheet name="25" sheetId="25" r:id="rId25"/>
    <sheet name="26" sheetId="26" r:id="rId26"/>
    <sheet name="27" sheetId="27" r:id="rId27"/>
    <sheet name="28" sheetId="28" r:id="rId28"/>
    <sheet name="29" sheetId="29" r:id="rId29"/>
    <sheet name="30" sheetId="30" r:id="rId30"/>
    <sheet name="31" sheetId="31" r:id="rId31"/>
    <sheet name="Resultados" sheetId="32" r:id="rId32"/>
  </sheets>
  <calcPr calcId="124519"/>
</workbook>
</file>

<file path=xl/calcChain.xml><?xml version="1.0" encoding="utf-8"?>
<calcChain xmlns="http://schemas.openxmlformats.org/spreadsheetml/2006/main">
  <c r="F3" i="32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E35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E55" i="31"/>
  <c r="E32" i="32" s="1"/>
  <c r="D55" i="31"/>
  <c r="D32" i="32" s="1"/>
  <c r="C55" i="31"/>
  <c r="C32" i="32" s="1"/>
  <c r="B55" i="31"/>
  <c r="B32" i="32" s="1"/>
  <c r="E55" i="30"/>
  <c r="E31" i="32" s="1"/>
  <c r="D55" i="30"/>
  <c r="D31" i="32" s="1"/>
  <c r="C55" i="30"/>
  <c r="C31" i="32" s="1"/>
  <c r="B55" i="30"/>
  <c r="B31" i="32" s="1"/>
  <c r="E55" i="29"/>
  <c r="E30" i="32" s="1"/>
  <c r="D55" i="29"/>
  <c r="D30" i="32" s="1"/>
  <c r="C55" i="29"/>
  <c r="C30" i="32" s="1"/>
  <c r="B55" i="29"/>
  <c r="B30" i="32" s="1"/>
  <c r="E55" i="28"/>
  <c r="E29" i="32" s="1"/>
  <c r="D55" i="28"/>
  <c r="D29" i="32" s="1"/>
  <c r="C55" i="28"/>
  <c r="C29" i="32" s="1"/>
  <c r="B55" i="28"/>
  <c r="B29" i="32" s="1"/>
  <c r="E55" i="27"/>
  <c r="E28" i="32" s="1"/>
  <c r="D55" i="27"/>
  <c r="D28" i="32" s="1"/>
  <c r="C55" i="27"/>
  <c r="C28" i="32" s="1"/>
  <c r="B55" i="27"/>
  <c r="B28" i="32" s="1"/>
  <c r="E55" i="26"/>
  <c r="E27" i="32" s="1"/>
  <c r="D55" i="26"/>
  <c r="D27" i="32" s="1"/>
  <c r="C55" i="26"/>
  <c r="C27" i="32" s="1"/>
  <c r="B55" i="26"/>
  <c r="B27" i="32" s="1"/>
  <c r="E55" i="25"/>
  <c r="E26" i="32" s="1"/>
  <c r="D55" i="25"/>
  <c r="D26" i="32" s="1"/>
  <c r="C55" i="25"/>
  <c r="C26" i="32" s="1"/>
  <c r="B55" i="25"/>
  <c r="B26" i="32" s="1"/>
  <c r="E55" i="24"/>
  <c r="E25" i="32" s="1"/>
  <c r="D55" i="24"/>
  <c r="D25" i="32" s="1"/>
  <c r="C55" i="24"/>
  <c r="C25" i="32" s="1"/>
  <c r="B55" i="24"/>
  <c r="B25" i="32" s="1"/>
  <c r="E55" i="23"/>
  <c r="E24" i="32" s="1"/>
  <c r="D55" i="23"/>
  <c r="D24" i="32" s="1"/>
  <c r="C55" i="23"/>
  <c r="C24" i="32" s="1"/>
  <c r="B55" i="23"/>
  <c r="B24" i="32" s="1"/>
  <c r="E55" i="22"/>
  <c r="E23" i="32" s="1"/>
  <c r="D55" i="22"/>
  <c r="D23" i="32" s="1"/>
  <c r="C55" i="22"/>
  <c r="C23" i="32" s="1"/>
  <c r="B55" i="22"/>
  <c r="B23" i="32" s="1"/>
  <c r="E55" i="21"/>
  <c r="E22" i="32" s="1"/>
  <c r="D55" i="21"/>
  <c r="D22" i="32" s="1"/>
  <c r="C55" i="21"/>
  <c r="C22" i="32" s="1"/>
  <c r="B55" i="21"/>
  <c r="B22" i="32" s="1"/>
  <c r="E55" i="20"/>
  <c r="E21" i="32" s="1"/>
  <c r="D55" i="20"/>
  <c r="D21" i="32" s="1"/>
  <c r="C55" i="20"/>
  <c r="C21" i="32" s="1"/>
  <c r="B55" i="20"/>
  <c r="B21" i="32" s="1"/>
  <c r="E55" i="19"/>
  <c r="E20" i="32" s="1"/>
  <c r="D55" i="19"/>
  <c r="D20" i="32" s="1"/>
  <c r="C55" i="19"/>
  <c r="C20" i="32" s="1"/>
  <c r="B55" i="19"/>
  <c r="B20" i="32" s="1"/>
  <c r="E55" i="18"/>
  <c r="E19" i="32" s="1"/>
  <c r="D55" i="18"/>
  <c r="D19" i="32" s="1"/>
  <c r="C55" i="18"/>
  <c r="C19" i="32" s="1"/>
  <c r="B55" i="18"/>
  <c r="B19" i="32" s="1"/>
  <c r="E55" i="17"/>
  <c r="E18" i="32" s="1"/>
  <c r="D55" i="17"/>
  <c r="D18" i="32" s="1"/>
  <c r="C55" i="17"/>
  <c r="C18" i="32" s="1"/>
  <c r="B55" i="17"/>
  <c r="B18" i="32" s="1"/>
  <c r="E55" i="16"/>
  <c r="E17" i="32" s="1"/>
  <c r="D55" i="16"/>
  <c r="D17" i="32" s="1"/>
  <c r="C55" i="16"/>
  <c r="C17" i="32" s="1"/>
  <c r="B55" i="16"/>
  <c r="B17" i="32" s="1"/>
  <c r="E55" i="15"/>
  <c r="E16" i="32" s="1"/>
  <c r="D55" i="15"/>
  <c r="D16" i="32" s="1"/>
  <c r="C55" i="15"/>
  <c r="C16" i="32" s="1"/>
  <c r="B55" i="15"/>
  <c r="B16" i="32" s="1"/>
  <c r="E55" i="14"/>
  <c r="E15" i="32" s="1"/>
  <c r="D55" i="14"/>
  <c r="D15" i="32" s="1"/>
  <c r="C55" i="14"/>
  <c r="C15" i="32" s="1"/>
  <c r="B55" i="14"/>
  <c r="B15" i="32" s="1"/>
  <c r="E55" i="13"/>
  <c r="E14" i="32" s="1"/>
  <c r="D55" i="13"/>
  <c r="D14" i="32" s="1"/>
  <c r="C55" i="13"/>
  <c r="C14" i="32" s="1"/>
  <c r="B55" i="13"/>
  <c r="B14" i="32" s="1"/>
  <c r="E55" i="12"/>
  <c r="E13" i="32" s="1"/>
  <c r="D55" i="12"/>
  <c r="D13" i="32" s="1"/>
  <c r="C55" i="12"/>
  <c r="C13" i="32" s="1"/>
  <c r="B55" i="12"/>
  <c r="B13" i="32" s="1"/>
  <c r="E55" i="11"/>
  <c r="E12" i="32" s="1"/>
  <c r="D55" i="11"/>
  <c r="D12" i="32" s="1"/>
  <c r="C55" i="11"/>
  <c r="C12" i="32" s="1"/>
  <c r="B55" i="11"/>
  <c r="B12" i="32" s="1"/>
  <c r="E55" i="10"/>
  <c r="E11" i="32" s="1"/>
  <c r="D55" i="10"/>
  <c r="D11" i="32" s="1"/>
  <c r="C55" i="10"/>
  <c r="C11" i="32" s="1"/>
  <c r="B55" i="10"/>
  <c r="B11" i="32" s="1"/>
  <c r="E55" i="9"/>
  <c r="E10" i="32" s="1"/>
  <c r="D55" i="9"/>
  <c r="D10" i="32" s="1"/>
  <c r="C55" i="9"/>
  <c r="C10" i="32" s="1"/>
  <c r="B55" i="9"/>
  <c r="B10" i="32" s="1"/>
  <c r="E55" i="8"/>
  <c r="E9" i="32" s="1"/>
  <c r="D55" i="8"/>
  <c r="D9" i="32" s="1"/>
  <c r="C55" i="8"/>
  <c r="C9" i="32" s="1"/>
  <c r="B55" i="8"/>
  <c r="B9" i="32" s="1"/>
  <c r="E55" i="7"/>
  <c r="E8" i="32" s="1"/>
  <c r="D55" i="7"/>
  <c r="D8" i="32" s="1"/>
  <c r="C55" i="7"/>
  <c r="C8" i="32" s="1"/>
  <c r="B55" i="7"/>
  <c r="B8" i="32" s="1"/>
  <c r="E55" i="6"/>
  <c r="E7" i="32" s="1"/>
  <c r="D55" i="6"/>
  <c r="D7" i="32" s="1"/>
  <c r="C55" i="6"/>
  <c r="C7" i="32" s="1"/>
  <c r="B55" i="6"/>
  <c r="B7" i="32" s="1"/>
  <c r="E55" i="5"/>
  <c r="E6" i="32" s="1"/>
  <c r="D55" i="5"/>
  <c r="D6" i="32" s="1"/>
  <c r="C55" i="5"/>
  <c r="C6" i="32" s="1"/>
  <c r="B55" i="5"/>
  <c r="B6" i="32" s="1"/>
  <c r="E55" i="4"/>
  <c r="E5" i="32" s="1"/>
  <c r="D55" i="4"/>
  <c r="C55"/>
  <c r="C5" i="32" s="1"/>
  <c r="B55" i="4"/>
  <c r="B5" i="32" s="1"/>
  <c r="E55" i="3"/>
  <c r="E4" i="32" s="1"/>
  <c r="D55" i="3"/>
  <c r="C55"/>
  <c r="C4" i="32" s="1"/>
  <c r="B55" i="3"/>
  <c r="B4" i="32" s="1"/>
  <c r="E55" i="2"/>
  <c r="E3" i="32" s="1"/>
  <c r="D55" i="2"/>
  <c r="D3" i="32" s="1"/>
  <c r="C55" i="2"/>
  <c r="C3" i="32" s="1"/>
  <c r="B55" i="2"/>
  <c r="B3" i="32" s="1"/>
  <c r="C1" i="2"/>
  <c r="B1" i="3" s="1"/>
  <c r="E55" i="1"/>
  <c r="E2" i="32" s="1"/>
  <c r="D55" i="1"/>
  <c r="D2" i="32" s="1"/>
  <c r="C55" i="1"/>
  <c r="C2" i="32" s="1"/>
  <c r="B55" i="1"/>
  <c r="F2" i="32" s="1"/>
  <c r="D33" l="1"/>
  <c r="B1" i="4"/>
  <c r="C1" i="3"/>
  <c r="B2" i="32"/>
  <c r="B33" s="1"/>
  <c r="E57" i="1"/>
  <c r="B56" i="2" s="1"/>
  <c r="E57" s="1"/>
  <c r="B56" i="3" s="1"/>
  <c r="E57" s="1"/>
  <c r="B56" i="4" s="1"/>
  <c r="E57" s="1"/>
  <c r="B56" i="5" s="1"/>
  <c r="E57" s="1"/>
  <c r="B56" i="6" s="1"/>
  <c r="E57" s="1"/>
  <c r="B56" i="7" s="1"/>
  <c r="E57" s="1"/>
  <c r="B56" i="8" s="1"/>
  <c r="E57" s="1"/>
  <c r="B56" i="9" s="1"/>
  <c r="E57" s="1"/>
  <c r="B56" i="10" s="1"/>
  <c r="E57" s="1"/>
  <c r="B56" i="11" s="1"/>
  <c r="E57" s="1"/>
  <c r="B56" i="12" s="1"/>
  <c r="E57" s="1"/>
  <c r="B56" i="13" s="1"/>
  <c r="E57" s="1"/>
  <c r="B56" i="14" s="1"/>
  <c r="E57" s="1"/>
  <c r="B56" i="15" s="1"/>
  <c r="E57" s="1"/>
  <c r="B56" i="16" s="1"/>
  <c r="E57" s="1"/>
  <c r="B56" i="17" s="1"/>
  <c r="E57" s="1"/>
  <c r="B56" i="18" s="1"/>
  <c r="E57" s="1"/>
  <c r="B56" i="19" s="1"/>
  <c r="E57" s="1"/>
  <c r="B56" i="20" s="1"/>
  <c r="E57" s="1"/>
  <c r="B56" i="21" s="1"/>
  <c r="E57" s="1"/>
  <c r="B56" i="22" s="1"/>
  <c r="E57" s="1"/>
  <c r="B56" i="23" s="1"/>
  <c r="E57" s="1"/>
  <c r="B56" i="24" s="1"/>
  <c r="E57" s="1"/>
  <c r="B56" i="25" s="1"/>
  <c r="E57" s="1"/>
  <c r="B56" i="26" s="1"/>
  <c r="E57" s="1"/>
  <c r="B56" i="27" s="1"/>
  <c r="E57" s="1"/>
  <c r="B56" i="28" s="1"/>
  <c r="E57" s="1"/>
  <c r="B56" i="29" s="1"/>
  <c r="E57" s="1"/>
  <c r="B56" i="30" s="1"/>
  <c r="E57" s="1"/>
  <c r="B56" i="31" s="1"/>
  <c r="E57" s="1"/>
  <c r="E33" i="32"/>
  <c r="B36" s="1"/>
  <c r="C33"/>
  <c r="E1" i="2"/>
  <c r="B35" i="32" l="1"/>
  <c r="B37" s="1"/>
  <c r="B1" i="5"/>
  <c r="C1" i="4"/>
  <c r="E36" i="32" l="1"/>
  <c r="E37" s="1"/>
  <c r="B1" i="6"/>
  <c r="C1" i="5"/>
  <c r="B1" i="7" l="1"/>
  <c r="C1" i="6"/>
  <c r="B1" i="8" l="1"/>
  <c r="C1" i="7"/>
  <c r="B1" i="9" l="1"/>
  <c r="C1" i="8"/>
  <c r="B1" i="10" l="1"/>
  <c r="C1" i="9"/>
  <c r="B1" i="11" l="1"/>
  <c r="C1" i="10"/>
  <c r="B1" i="12" l="1"/>
  <c r="C1" i="11"/>
  <c r="B1" i="13" l="1"/>
  <c r="C1" i="12"/>
  <c r="B1" i="14" l="1"/>
  <c r="C1" i="13"/>
  <c r="B1" i="15" l="1"/>
  <c r="C1" i="14"/>
  <c r="B1" i="16" l="1"/>
  <c r="C1" i="15"/>
  <c r="B1" i="17" l="1"/>
  <c r="C1" i="16"/>
  <c r="B1" i="18" l="1"/>
  <c r="C1" i="17"/>
  <c r="B1" i="19" l="1"/>
  <c r="C1" i="18"/>
  <c r="B1" i="20" l="1"/>
  <c r="C1" i="19"/>
  <c r="B1" i="21" l="1"/>
  <c r="C1" i="20"/>
  <c r="B1" i="22" l="1"/>
  <c r="C1" i="21"/>
  <c r="B1" i="23" l="1"/>
  <c r="C1" i="22"/>
  <c r="B1" i="24" l="1"/>
  <c r="C1" i="23"/>
  <c r="B1" i="25" l="1"/>
  <c r="C1" i="24"/>
  <c r="B1" i="26" l="1"/>
  <c r="C1" i="25"/>
  <c r="B1" i="27" l="1"/>
  <c r="C1" i="26"/>
  <c r="B1" i="28" l="1"/>
  <c r="C1" i="27"/>
  <c r="B1" i="29" l="1"/>
  <c r="C1" i="28"/>
  <c r="B1" i="30" l="1"/>
  <c r="C1" s="1"/>
  <c r="C1" i="29"/>
</calcChain>
</file>

<file path=xl/sharedStrings.xml><?xml version="1.0" encoding="utf-8"?>
<sst xmlns="http://schemas.openxmlformats.org/spreadsheetml/2006/main" count="338" uniqueCount="28">
  <si>
    <t>Data:</t>
  </si>
  <si>
    <t>HISTÓRICO</t>
  </si>
  <si>
    <t>DIVERSOS</t>
  </si>
  <si>
    <t>SAÍDAS</t>
  </si>
  <si>
    <t xml:space="preserve"> </t>
  </si>
  <si>
    <t>TOTAL DO DIA</t>
  </si>
  <si>
    <t>SALDO ANTERIOR</t>
  </si>
  <si>
    <t>SALDO ATUAL</t>
  </si>
  <si>
    <t>31/06/2009</t>
  </si>
  <si>
    <t>QUARTA-FEIRA</t>
  </si>
  <si>
    <t>Dias</t>
  </si>
  <si>
    <t>Diversos</t>
  </si>
  <si>
    <t>Saídas</t>
  </si>
  <si>
    <t>Entradas</t>
  </si>
  <si>
    <t>Mês Anterior</t>
  </si>
  <si>
    <t>Saidas</t>
  </si>
  <si>
    <t>Entrada + Anterior</t>
  </si>
  <si>
    <t>Diferença</t>
  </si>
  <si>
    <t>Mês atual</t>
  </si>
  <si>
    <t>OTIMIZE SEU NEGÓCIO</t>
  </si>
  <si>
    <t>DINHEIRO</t>
  </si>
  <si>
    <t>TRANSFERENCIA</t>
  </si>
  <si>
    <t>Compra do gás</t>
  </si>
  <si>
    <t>Almoço</t>
  </si>
  <si>
    <t>Uber</t>
  </si>
  <si>
    <t>Salário</t>
  </si>
  <si>
    <t>Venda da pizza para o Vitor</t>
  </si>
  <si>
    <t>Venda no cartão a receber</t>
  </si>
</sst>
</file>

<file path=xl/styles.xml><?xml version="1.0" encoding="utf-8"?>
<styleSheet xmlns="http://schemas.openxmlformats.org/spreadsheetml/2006/main">
  <numFmts count="7">
    <numFmt numFmtId="164" formatCode="d\-mmm\-yy"/>
    <numFmt numFmtId="165" formatCode="m/d/yyyy\ h:mm:ss"/>
    <numFmt numFmtId="166" formatCode="#,##0.###############"/>
    <numFmt numFmtId="167" formatCode="dd\-mmm\-yy"/>
    <numFmt numFmtId="168" formatCode="d\-mmm\-yyyy"/>
    <numFmt numFmtId="169" formatCode="&quot;R$&quot;\r\$\ #,##0.00"/>
    <numFmt numFmtId="170" formatCode="#,##0.00;#,##0.00"/>
  </numFmts>
  <fonts count="7">
    <font>
      <sz val="10"/>
      <color rgb="FF000000"/>
      <name val="Arial"/>
    </font>
    <font>
      <b/>
      <sz val="10"/>
      <color rgb="FF010000"/>
      <name val="Arial"/>
    </font>
    <font>
      <sz val="10"/>
      <color rgb="FF010000"/>
      <name val="Arial"/>
    </font>
    <font>
      <sz val="10"/>
      <color rgb="FF000000"/>
      <name val="Arial"/>
    </font>
    <font>
      <b/>
      <sz val="14"/>
      <color rgb="FF010000"/>
      <name val="Arial"/>
    </font>
    <font>
      <sz val="10"/>
      <name val="Arial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theme="0"/>
        <bgColor rgb="FFFFFF00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10000"/>
      </bottom>
      <diagonal/>
    </border>
    <border>
      <left style="thin">
        <color rgb="FF010000"/>
      </left>
      <right style="thin">
        <color rgb="FF010000"/>
      </right>
      <top style="thin">
        <color rgb="FF010000"/>
      </top>
      <bottom style="thin">
        <color rgb="FF010000"/>
      </bottom>
      <diagonal/>
    </border>
    <border>
      <left style="thin">
        <color rgb="FF010000"/>
      </left>
      <right/>
      <top/>
      <bottom/>
      <diagonal/>
    </border>
    <border>
      <left style="thin">
        <color rgb="FF010000"/>
      </left>
      <right style="thin">
        <color rgb="FF010000"/>
      </right>
      <top style="thin">
        <color rgb="FF010000"/>
      </top>
      <bottom/>
      <diagonal/>
    </border>
    <border>
      <left style="thin">
        <color rgb="FF010000"/>
      </left>
      <right style="thin">
        <color rgb="FF010000"/>
      </right>
      <top/>
      <bottom/>
      <diagonal/>
    </border>
    <border>
      <left style="thin">
        <color rgb="FF010000"/>
      </left>
      <right style="thin">
        <color rgb="FF010000"/>
      </right>
      <top/>
      <bottom style="thin">
        <color rgb="FF010000"/>
      </bottom>
      <diagonal/>
    </border>
    <border>
      <left/>
      <right/>
      <top style="thin">
        <color rgb="FF010000"/>
      </top>
      <bottom/>
      <diagonal/>
    </border>
    <border>
      <left/>
      <right style="thin">
        <color rgb="FF010000"/>
      </right>
      <top style="thin">
        <color rgb="FF010000"/>
      </top>
      <bottom style="thin">
        <color rgb="FF01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/>
    <xf numFmtId="4" fontId="1" fillId="0" borderId="0" xfId="0" applyNumberFormat="1" applyFont="1" applyAlignment="1"/>
    <xf numFmtId="0" fontId="2" fillId="0" borderId="0" xfId="0" applyFont="1" applyAlignment="1">
      <alignment wrapText="1"/>
    </xf>
    <xf numFmtId="0" fontId="3" fillId="0" borderId="0" xfId="0" applyFont="1" applyAlignment="1"/>
    <xf numFmtId="0" fontId="4" fillId="0" borderId="1" xfId="0" applyFont="1" applyBorder="1" applyAlignment="1"/>
    <xf numFmtId="4" fontId="2" fillId="0" borderId="1" xfId="0" applyNumberFormat="1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1" fillId="0" borderId="2" xfId="0" applyFont="1" applyBorder="1" applyAlignment="1">
      <alignment horizontal="center"/>
    </xf>
    <xf numFmtId="14" fontId="1" fillId="0" borderId="0" xfId="0" applyNumberFormat="1" applyFont="1" applyAlignment="1">
      <alignment horizontal="right"/>
    </xf>
    <xf numFmtId="4" fontId="1" fillId="0" borderId="2" xfId="0" applyNumberFormat="1" applyFont="1" applyBorder="1" applyAlignment="1">
      <alignment horizontal="center"/>
    </xf>
    <xf numFmtId="4" fontId="1" fillId="0" borderId="0" xfId="0" applyNumberFormat="1" applyFont="1" applyAlignment="1"/>
    <xf numFmtId="166" fontId="1" fillId="0" borderId="0" xfId="0" applyNumberFormat="1" applyFont="1" applyAlignment="1"/>
    <xf numFmtId="0" fontId="2" fillId="0" borderId="3" xfId="0" applyFont="1" applyBorder="1" applyAlignment="1"/>
    <xf numFmtId="0" fontId="1" fillId="0" borderId="0" xfId="0" applyFont="1" applyAlignment="1"/>
    <xf numFmtId="0" fontId="2" fillId="0" borderId="2" xfId="0" applyFont="1" applyBorder="1" applyAlignment="1"/>
    <xf numFmtId="166" fontId="3" fillId="0" borderId="0" xfId="0" applyNumberFormat="1" applyFont="1" applyAlignment="1"/>
    <xf numFmtId="4" fontId="2" fillId="0" borderId="2" xfId="0" applyNumberFormat="1" applyFont="1" applyBorder="1" applyAlignment="1"/>
    <xf numFmtId="0" fontId="2" fillId="0" borderId="3" xfId="0" applyFont="1" applyBorder="1" applyAlignment="1">
      <alignment wrapText="1"/>
    </xf>
    <xf numFmtId="0" fontId="2" fillId="0" borderId="2" xfId="0" applyFont="1" applyBorder="1" applyAlignment="1"/>
    <xf numFmtId="4" fontId="2" fillId="0" borderId="2" xfId="0" applyNumberFormat="1" applyFont="1" applyBorder="1" applyAlignment="1"/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4" fontId="2" fillId="2" borderId="2" xfId="0" applyNumberFormat="1" applyFont="1" applyFill="1" applyBorder="1" applyAlignment="1"/>
    <xf numFmtId="0" fontId="1" fillId="0" borderId="6" xfId="0" applyFont="1" applyBorder="1" applyAlignment="1">
      <alignment horizontal="right"/>
    </xf>
    <xf numFmtId="0" fontId="2" fillId="0" borderId="7" xfId="0" applyFont="1" applyBorder="1" applyAlignment="1"/>
    <xf numFmtId="4" fontId="2" fillId="0" borderId="7" xfId="0" applyNumberFormat="1" applyFont="1" applyBorder="1" applyAlignment="1"/>
    <xf numFmtId="0" fontId="2" fillId="0" borderId="7" xfId="0" applyFont="1" applyBorder="1" applyAlignment="1">
      <alignment wrapText="1"/>
    </xf>
    <xf numFmtId="167" fontId="1" fillId="0" borderId="0" xfId="0" applyNumberFormat="1" applyFont="1" applyAlignment="1"/>
    <xf numFmtId="0" fontId="6" fillId="0" borderId="2" xfId="0" applyFont="1" applyBorder="1" applyAlignment="1"/>
    <xf numFmtId="0" fontId="3" fillId="0" borderId="2" xfId="0" applyFont="1" applyBorder="1" applyAlignment="1"/>
    <xf numFmtId="168" fontId="1" fillId="0" borderId="0" xfId="0" applyNumberFormat="1" applyFont="1" applyAlignment="1">
      <alignment wrapText="1"/>
    </xf>
    <xf numFmtId="4" fontId="3" fillId="0" borderId="2" xfId="0" applyNumberFormat="1" applyFont="1" applyBorder="1" applyAlignment="1"/>
    <xf numFmtId="4" fontId="6" fillId="0" borderId="2" xfId="0" applyNumberFormat="1" applyFont="1" applyBorder="1" applyAlignment="1"/>
    <xf numFmtId="0" fontId="3" fillId="0" borderId="3" xfId="0" applyFont="1" applyBorder="1" applyAlignment="1">
      <alignment wrapText="1"/>
    </xf>
    <xf numFmtId="0" fontId="4" fillId="0" borderId="1" xfId="0" applyFont="1" applyBorder="1" applyAlignment="1"/>
    <xf numFmtId="4" fontId="2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right"/>
    </xf>
    <xf numFmtId="0" fontId="2" fillId="0" borderId="8" xfId="0" applyFont="1" applyBorder="1" applyAlignment="1"/>
    <xf numFmtId="169" fontId="2" fillId="0" borderId="2" xfId="0" applyNumberFormat="1" applyFont="1" applyBorder="1" applyAlignment="1"/>
    <xf numFmtId="170" fontId="2" fillId="0" borderId="2" xfId="0" applyNumberFormat="1" applyFont="1" applyBorder="1" applyAlignment="1"/>
    <xf numFmtId="0" fontId="6" fillId="0" borderId="2" xfId="0" applyFont="1" applyBorder="1" applyAlignment="1"/>
    <xf numFmtId="14" fontId="1" fillId="0" borderId="0" xfId="0" applyNumberFormat="1" applyFont="1" applyAlignment="1">
      <alignment wrapText="1"/>
    </xf>
    <xf numFmtId="0" fontId="2" fillId="0" borderId="7" xfId="0" applyFont="1" applyBorder="1" applyAlignment="1"/>
    <xf numFmtId="4" fontId="1" fillId="0" borderId="2" xfId="0" applyNumberFormat="1" applyFont="1" applyBorder="1" applyAlignment="1"/>
    <xf numFmtId="4" fontId="2" fillId="0" borderId="0" xfId="0" applyNumberFormat="1" applyFont="1" applyAlignment="1"/>
    <xf numFmtId="0" fontId="1" fillId="0" borderId="2" xfId="0" applyFont="1" applyBorder="1" applyAlignment="1"/>
    <xf numFmtId="4" fontId="1" fillId="0" borderId="2" xfId="0" applyNumberFormat="1" applyFont="1" applyBorder="1" applyAlignment="1"/>
    <xf numFmtId="0" fontId="2" fillId="0" borderId="3" xfId="0" applyFont="1" applyBorder="1" applyAlignment="1">
      <alignment wrapText="1"/>
    </xf>
    <xf numFmtId="0" fontId="2" fillId="0" borderId="0" xfId="0" applyFont="1" applyAlignment="1"/>
    <xf numFmtId="4" fontId="2" fillId="0" borderId="1" xfId="0" applyNumberFormat="1" applyFont="1" applyBorder="1" applyAlignment="1"/>
    <xf numFmtId="0" fontId="2" fillId="0" borderId="3" xfId="0" applyFont="1" applyBorder="1" applyAlignment="1"/>
    <xf numFmtId="165" fontId="1" fillId="0" borderId="0" xfId="0" applyNumberFormat="1" applyFont="1" applyAlignment="1"/>
    <xf numFmtId="0" fontId="5" fillId="0" borderId="0" xfId="0" applyFont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4" fontId="5" fillId="0" borderId="0" xfId="0" applyNumberFormat="1" applyFont="1" applyAlignment="1">
      <alignment wrapText="1"/>
    </xf>
    <xf numFmtId="4" fontId="5" fillId="0" borderId="9" xfId="0" applyNumberFormat="1" applyFont="1" applyBorder="1" applyAlignment="1">
      <alignment wrapText="1"/>
    </xf>
    <xf numFmtId="4" fontId="5" fillId="0" borderId="11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12" xfId="0" applyNumberFormat="1" applyFont="1" applyBorder="1" applyAlignment="1">
      <alignment wrapText="1"/>
    </xf>
    <xf numFmtId="4" fontId="5" fillId="0" borderId="13" xfId="0" applyNumberFormat="1" applyFont="1" applyBorder="1" applyAlignment="1">
      <alignment wrapText="1"/>
    </xf>
    <xf numFmtId="4" fontId="5" fillId="0" borderId="14" xfId="0" applyNumberFormat="1" applyFont="1" applyBorder="1" applyAlignment="1">
      <alignment wrapText="1"/>
    </xf>
    <xf numFmtId="4" fontId="5" fillId="0" borderId="15" xfId="0" applyNumberFormat="1" applyFont="1" applyBorder="1" applyAlignment="1">
      <alignment wrapText="1"/>
    </xf>
    <xf numFmtId="4" fontId="5" fillId="0" borderId="0" xfId="0" applyNumberFormat="1" applyFont="1" applyAlignment="1">
      <alignment wrapText="1"/>
    </xf>
    <xf numFmtId="4" fontId="5" fillId="0" borderId="10" xfId="0" applyNumberFormat="1" applyFont="1" applyBorder="1" applyAlignment="1">
      <alignment wrapText="1"/>
    </xf>
    <xf numFmtId="0" fontId="5" fillId="3" borderId="0" xfId="0" applyFont="1" applyFill="1" applyAlignment="1">
      <alignment wrapText="1"/>
    </xf>
    <xf numFmtId="0" fontId="2" fillId="3" borderId="2" xfId="0" applyFont="1" applyFill="1" applyBorder="1" applyAlignment="1"/>
    <xf numFmtId="4" fontId="2" fillId="3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topLeftCell="A25" workbookViewId="0">
      <selection activeCell="B1" sqref="B1"/>
    </sheetView>
  </sheetViews>
  <sheetFormatPr defaultColWidth="14.44140625" defaultRowHeight="12.75" customHeight="1"/>
  <cols>
    <col min="1" max="1" width="61.6640625" customWidth="1"/>
    <col min="2" max="2" width="14.109375" customWidth="1"/>
    <col min="3" max="3" width="16.44140625" customWidth="1"/>
    <col min="4" max="4" width="14.109375" customWidth="1"/>
    <col min="5" max="5" width="11" customWidth="1"/>
    <col min="6" max="6" width="8.6640625" hidden="1" customWidth="1"/>
    <col min="7" max="7" width="9.33203125" customWidth="1"/>
  </cols>
  <sheetData>
    <row r="1" spans="1:7" ht="13.2">
      <c r="A1" s="1" t="s">
        <v>0</v>
      </c>
      <c r="B1" s="13">
        <v>44044</v>
      </c>
      <c r="C1" s="15"/>
      <c r="D1" s="16" t="s">
        <v>4</v>
      </c>
      <c r="E1" s="18"/>
      <c r="F1" s="6"/>
      <c r="G1" s="20"/>
    </row>
    <row r="2" spans="1:7" ht="21" customHeight="1">
      <c r="A2" s="39" t="s">
        <v>19</v>
      </c>
      <c r="B2" s="8"/>
      <c r="C2" s="9"/>
      <c r="D2" s="9"/>
      <c r="E2" s="9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23" t="s">
        <v>22</v>
      </c>
      <c r="C4" s="21"/>
      <c r="D4" s="21"/>
      <c r="E4" s="24">
        <v>75</v>
      </c>
      <c r="F4" s="22"/>
      <c r="G4" s="7"/>
    </row>
    <row r="5" spans="1:7" ht="13.2">
      <c r="A5" s="23" t="s">
        <v>23</v>
      </c>
      <c r="B5" s="24"/>
      <c r="C5" s="21"/>
      <c r="D5" s="21"/>
      <c r="E5" s="21">
        <v>25</v>
      </c>
      <c r="F5" s="22"/>
      <c r="G5" s="7"/>
    </row>
    <row r="6" spans="1:7" ht="13.2">
      <c r="A6" s="23" t="s">
        <v>24</v>
      </c>
      <c r="B6" s="24"/>
      <c r="C6" s="21"/>
      <c r="D6" s="21"/>
      <c r="E6" s="21">
        <v>15</v>
      </c>
      <c r="F6" s="22"/>
      <c r="G6" s="7"/>
    </row>
    <row r="7" spans="1:7" ht="13.2">
      <c r="A7" s="23"/>
      <c r="B7" s="24"/>
      <c r="C7" s="21"/>
      <c r="D7" s="21"/>
      <c r="E7" s="21"/>
      <c r="F7" s="22"/>
      <c r="G7" s="7"/>
    </row>
    <row r="8" spans="1:7" ht="13.2">
      <c r="A8" s="23"/>
      <c r="B8" s="24"/>
      <c r="C8" s="21"/>
      <c r="D8" s="21"/>
      <c r="E8" s="21"/>
      <c r="F8" s="22"/>
      <c r="G8" s="7"/>
    </row>
    <row r="9" spans="1:7" ht="13.2">
      <c r="A9" s="70"/>
      <c r="B9" s="71"/>
      <c r="C9" s="21"/>
      <c r="D9" s="21"/>
      <c r="E9" s="21"/>
      <c r="F9" s="22"/>
      <c r="G9" s="7"/>
    </row>
    <row r="10" spans="1:7" ht="13.2">
      <c r="A10" s="71"/>
      <c r="B10" s="72"/>
      <c r="C10" s="21"/>
      <c r="D10" s="21"/>
      <c r="E10" s="21"/>
      <c r="F10" s="22"/>
      <c r="G10" s="7"/>
    </row>
    <row r="11" spans="1:7" ht="13.2">
      <c r="A11" s="23"/>
      <c r="B11" s="24"/>
      <c r="C11" s="24"/>
      <c r="D11" s="21"/>
      <c r="E11" s="21"/>
      <c r="F11" s="22"/>
      <c r="G11" s="7"/>
    </row>
    <row r="12" spans="1:7" ht="13.2">
      <c r="A12" s="23"/>
      <c r="B12" s="21"/>
      <c r="C12" s="21"/>
      <c r="D12" s="21"/>
      <c r="E12" s="21"/>
      <c r="F12" s="22"/>
      <c r="G12" s="7"/>
    </row>
    <row r="13" spans="1:7" ht="13.2">
      <c r="A13" s="23"/>
      <c r="B13" s="24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>SUM(E4:E54)</f>
        <v>115</v>
      </c>
      <c r="F55" s="22"/>
      <c r="G55" s="7"/>
    </row>
    <row r="56" spans="1:7" ht="13.2">
      <c r="A56" s="26" t="s">
        <v>6</v>
      </c>
      <c r="B56" s="24">
        <v>500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385</v>
      </c>
      <c r="F57" s="17"/>
      <c r="G57" s="7"/>
    </row>
    <row r="58" spans="1:7" ht="13.2">
      <c r="A58" s="29"/>
      <c r="B58" s="29"/>
      <c r="C58" s="30"/>
      <c r="D58" s="30"/>
      <c r="E58" s="30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/>
  </sheetViews>
  <sheetFormatPr defaultColWidth="14.44140625" defaultRowHeight="12.75" customHeight="1"/>
  <cols>
    <col min="1" max="1" width="52.109375" customWidth="1"/>
    <col min="2" max="4" width="16.44140625" customWidth="1"/>
    <col min="5" max="5" width="15.33203125" customWidth="1"/>
    <col min="6" max="6" width="8.6640625" hidden="1" customWidth="1"/>
    <col min="7" max="7" width="9.33203125" customWidth="1"/>
  </cols>
  <sheetData>
    <row r="1" spans="1:7" ht="13.2">
      <c r="A1" s="2"/>
      <c r="B1" s="35">
        <f>'09'!B1+1</f>
        <v>44053</v>
      </c>
      <c r="C1" s="5" t="str">
        <f>IF(WEEKDAY(B1)&lt;7,IF(WEEKDAY(B1)&gt;1,CONCATENATE(WEEKDAY(B1),"ª Feira"),"Domingo"),"Sábado")</f>
        <v>2ª Feira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45"/>
      <c r="B5" s="21"/>
      <c r="C5" s="21"/>
      <c r="D5" s="21"/>
      <c r="E5" s="37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45"/>
      <c r="B7" s="21"/>
      <c r="C7" s="21"/>
      <c r="D7" s="21"/>
      <c r="E7" s="37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'09'!E57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/>
  </sheetViews>
  <sheetFormatPr defaultColWidth="14.44140625" defaultRowHeight="12.75" customHeight="1"/>
  <cols>
    <col min="1" max="1" width="52.109375" customWidth="1"/>
    <col min="2" max="2" width="16.44140625" customWidth="1"/>
    <col min="3" max="3" width="12" customWidth="1"/>
    <col min="4" max="5" width="14.109375" customWidth="1"/>
    <col min="6" max="6" width="0.109375" customWidth="1"/>
    <col min="7" max="7" width="9.33203125" customWidth="1"/>
  </cols>
  <sheetData>
    <row r="1" spans="1:7" ht="13.2">
      <c r="A1" s="1" t="s">
        <v>0</v>
      </c>
      <c r="B1" s="35">
        <f>'10'!B1+1</f>
        <v>44054</v>
      </c>
      <c r="C1" s="5" t="str">
        <f>IF(WEEKDAY(B1)&lt;7,IF(WEEKDAY(B1)&gt;1,CONCATENATE(WEEKDAY(B1),"ª Feira"),"Domingo"),"Sábado")</f>
        <v>3ª Feira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'10'!E57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/>
  </sheetViews>
  <sheetFormatPr defaultColWidth="14.44140625" defaultRowHeight="12.75" customHeight="1"/>
  <cols>
    <col min="1" max="1" width="52.109375" customWidth="1"/>
    <col min="2" max="2" width="15.33203125" customWidth="1"/>
    <col min="3" max="5" width="14.109375" customWidth="1"/>
    <col min="6" max="6" width="8.6640625" customWidth="1"/>
    <col min="7" max="7" width="9.33203125" customWidth="1"/>
  </cols>
  <sheetData>
    <row r="1" spans="1:7" ht="13.2">
      <c r="A1" s="2"/>
      <c r="B1" s="35">
        <f>'11'!B1+1</f>
        <v>44055</v>
      </c>
      <c r="C1" s="5" t="str">
        <f>IF(WEEKDAY(B1)&lt;7,IF(WEEKDAY(B1)&gt;1,CONCATENATE(WEEKDAY(B1),"ª Feira"),"Domingo"),"Sábado")</f>
        <v>4ª Feira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'11'!E57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/>
  </sheetViews>
  <sheetFormatPr defaultColWidth="14.44140625" defaultRowHeight="12.75" customHeight="1"/>
  <cols>
    <col min="1" max="1" width="52.109375" customWidth="1"/>
    <col min="2" max="2" width="14.109375" customWidth="1"/>
    <col min="3" max="4" width="12" customWidth="1"/>
    <col min="5" max="5" width="13.109375" customWidth="1"/>
    <col min="6" max="6" width="0.109375" customWidth="1"/>
    <col min="7" max="7" width="9.33203125" customWidth="1"/>
  </cols>
  <sheetData>
    <row r="1" spans="1:7" ht="13.2">
      <c r="A1" s="1" t="s">
        <v>0</v>
      </c>
      <c r="B1" s="35">
        <f>'12'!B1+1</f>
        <v>44056</v>
      </c>
      <c r="C1" s="5" t="str">
        <f>IF(WEEKDAY(B1)&lt;7,IF(WEEKDAY(B1)&gt;1,CONCATENATE(WEEKDAY(B1),"ª Feira"),"Domingo"),"Sábado")</f>
        <v>5ª Feira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45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'12'!E57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/>
  </sheetViews>
  <sheetFormatPr defaultColWidth="14.44140625" defaultRowHeight="12.75" customHeight="1"/>
  <cols>
    <col min="1" max="1" width="52.109375" customWidth="1"/>
    <col min="2" max="2" width="14.109375" customWidth="1"/>
    <col min="3" max="3" width="13.109375" customWidth="1"/>
    <col min="4" max="5" width="15.33203125" customWidth="1"/>
    <col min="6" max="6" width="0.109375" customWidth="1"/>
    <col min="7" max="7" width="9.33203125" customWidth="1"/>
  </cols>
  <sheetData>
    <row r="1" spans="1:7" ht="13.2">
      <c r="A1" s="1" t="s">
        <v>0</v>
      </c>
      <c r="B1" s="35">
        <f>'13'!B1+1</f>
        <v>44057</v>
      </c>
      <c r="C1" s="5" t="str">
        <f>IF(WEEKDAY(B1)&lt;7,IF(WEEKDAY(B1)&gt;1,CONCATENATE(WEEKDAY(B1),"ª Feira"),"Domingo"),"Sábado")</f>
        <v>6ª Feira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4" t="s">
        <v>4</v>
      </c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'13'!E57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/>
  </sheetViews>
  <sheetFormatPr defaultColWidth="14.44140625" defaultRowHeight="12.75" customHeight="1"/>
  <cols>
    <col min="1" max="1" width="52.109375" customWidth="1"/>
    <col min="2" max="2" width="14.109375" customWidth="1"/>
    <col min="3" max="3" width="17.44140625" customWidth="1"/>
    <col min="4" max="4" width="14.109375" customWidth="1"/>
    <col min="5" max="5" width="15.33203125" customWidth="1"/>
    <col min="6" max="6" width="8.6640625" hidden="1" customWidth="1"/>
    <col min="7" max="7" width="9.33203125" customWidth="1"/>
  </cols>
  <sheetData>
    <row r="1" spans="1:7" ht="13.2">
      <c r="A1" s="1" t="s">
        <v>0</v>
      </c>
      <c r="B1" s="35">
        <f>'14'!B1+1</f>
        <v>44058</v>
      </c>
      <c r="C1" s="5" t="str">
        <f>IF(WEEKDAY(B1)&lt;7,IF(WEEKDAY(B1)&gt;1,CONCATENATE(WEEKDAY(B1),"ª Feira"),"Domingo"),"Sábado")</f>
        <v>Sábado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'14'!E57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60"/>
  <sheetViews>
    <sheetView workbookViewId="0"/>
  </sheetViews>
  <sheetFormatPr defaultColWidth="14.44140625" defaultRowHeight="12.75" customHeight="1"/>
  <cols>
    <col min="1" max="1" width="52.109375" customWidth="1"/>
    <col min="2" max="2" width="14.109375" customWidth="1"/>
    <col min="3" max="3" width="15.33203125" customWidth="1"/>
    <col min="4" max="4" width="16.44140625" customWidth="1"/>
    <col min="5" max="5" width="14.109375" customWidth="1"/>
    <col min="6" max="6" width="8.6640625" hidden="1" customWidth="1"/>
    <col min="7" max="7" width="9.33203125" customWidth="1"/>
  </cols>
  <sheetData>
    <row r="1" spans="1:7" ht="13.2">
      <c r="A1" s="1" t="s">
        <v>0</v>
      </c>
      <c r="B1" s="35">
        <f>'15'!B1+1</f>
        <v>44059</v>
      </c>
      <c r="C1" s="5" t="str">
        <f>IF(WEEKDAY(B1)&lt;7,IF(WEEKDAY(B1)&gt;1,CONCATENATE(WEEKDAY(B1),"ª Feira"),"Domingo"),"Sábado")</f>
        <v>Domingo</v>
      </c>
      <c r="D1" s="5"/>
      <c r="E1" s="6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19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'15'!E57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47" t="s">
        <v>4</v>
      </c>
      <c r="B58" s="30"/>
      <c r="C58" s="30"/>
      <c r="D58" s="30"/>
      <c r="E58" s="31"/>
      <c r="F58" s="6"/>
      <c r="G58" s="7"/>
    </row>
    <row r="59" spans="1:7" ht="13.2">
      <c r="A59" s="11"/>
      <c r="B59" s="49"/>
      <c r="C59" s="49"/>
      <c r="D59" s="49"/>
      <c r="E59" s="6"/>
      <c r="F59" s="6"/>
      <c r="G59" s="7"/>
    </row>
    <row r="60" spans="1:7" ht="13.2">
      <c r="A60" s="7"/>
      <c r="B60" s="7"/>
      <c r="C60" s="7"/>
      <c r="D60" s="7"/>
      <c r="E60" s="7"/>
      <c r="F60" s="7"/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/>
  </sheetViews>
  <sheetFormatPr defaultColWidth="14.44140625" defaultRowHeight="12.75" customHeight="1"/>
  <cols>
    <col min="1" max="1" width="52.109375" customWidth="1"/>
    <col min="2" max="2" width="13.109375" customWidth="1"/>
    <col min="3" max="4" width="15.33203125" customWidth="1"/>
    <col min="5" max="5" width="12" customWidth="1"/>
    <col min="6" max="6" width="8.6640625" customWidth="1"/>
    <col min="7" max="7" width="9.33203125" customWidth="1"/>
  </cols>
  <sheetData>
    <row r="1" spans="1:7" ht="13.2">
      <c r="A1" s="1" t="s">
        <v>0</v>
      </c>
      <c r="B1" s="46">
        <f>'16'!B1+1</f>
        <v>44060</v>
      </c>
      <c r="C1" s="5" t="str">
        <f>IF(WEEKDAY(B1)&lt;7,IF(WEEKDAY(B1)&gt;1,CONCATENATE(WEEKDAY(B1),"ª Feira"),"Domingo"),"Sábado")</f>
        <v>2ª Feira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51" t="s">
        <v>21</v>
      </c>
      <c r="D3" s="48" t="s">
        <v>2</v>
      </c>
      <c r="E3" s="48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'16'!E57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/>
  </sheetViews>
  <sheetFormatPr defaultColWidth="14.44140625" defaultRowHeight="12.75" customHeight="1"/>
  <cols>
    <col min="1" max="1" width="52.109375" customWidth="1"/>
    <col min="2" max="2" width="16.44140625" customWidth="1"/>
    <col min="3" max="4" width="14.109375" customWidth="1"/>
    <col min="5" max="5" width="13.109375" customWidth="1"/>
    <col min="6" max="6" width="8.6640625" hidden="1" customWidth="1"/>
    <col min="7" max="7" width="9.33203125" customWidth="1"/>
  </cols>
  <sheetData>
    <row r="1" spans="1:7" ht="13.2">
      <c r="A1" s="1" t="s">
        <v>0</v>
      </c>
      <c r="B1" s="35">
        <f>'17'!B1+1</f>
        <v>44061</v>
      </c>
      <c r="C1" s="5" t="str">
        <f>IF(WEEKDAY(B1)&lt;7,IF(WEEKDAY(B1)&gt;1,CONCATENATE(WEEKDAY(B1),"ª Feira"),"Domingo"),"Sábado")</f>
        <v>3ª Feira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45"/>
      <c r="B7" s="21"/>
      <c r="C7" s="21"/>
      <c r="D7" s="21"/>
      <c r="E7" s="37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50"/>
      <c r="B35" s="21"/>
      <c r="C35" s="21"/>
      <c r="D35" s="5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'17'!E57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>
      <selection activeCell="D34" sqref="D34"/>
    </sheetView>
  </sheetViews>
  <sheetFormatPr defaultColWidth="14.44140625" defaultRowHeight="12.75" customHeight="1"/>
  <cols>
    <col min="1" max="1" width="52.109375" customWidth="1"/>
    <col min="2" max="3" width="14.109375" customWidth="1"/>
    <col min="4" max="4" width="17.44140625" customWidth="1"/>
    <col min="5" max="5" width="13.109375" customWidth="1"/>
    <col min="6" max="6" width="0.109375" customWidth="1"/>
    <col min="7" max="7" width="9.33203125" customWidth="1"/>
  </cols>
  <sheetData>
    <row r="1" spans="1:7" ht="13.2">
      <c r="A1" s="1" t="s">
        <v>0</v>
      </c>
      <c r="B1" s="35">
        <f>'18'!B1+1</f>
        <v>44062</v>
      </c>
      <c r="C1" s="5" t="str">
        <f>IF(WEEKDAY(B1)&lt;7,IF(WEEKDAY(B1)&gt;1,CONCATENATE(WEEKDAY(B1),"ª Feira"),"Domingo"),"Sábado")</f>
        <v>4ª Feira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'18'!E57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topLeftCell="A25" workbookViewId="0">
      <selection activeCell="E1" sqref="E1"/>
    </sheetView>
  </sheetViews>
  <sheetFormatPr defaultColWidth="14.44140625" defaultRowHeight="12.75" customHeight="1"/>
  <cols>
    <col min="1" max="1" width="52.109375" customWidth="1"/>
    <col min="2" max="4" width="16.44140625" customWidth="1"/>
    <col min="5" max="5" width="13.109375" customWidth="1"/>
    <col min="6" max="6" width="8.6640625" hidden="1" customWidth="1"/>
    <col min="7" max="7" width="9.33203125" customWidth="1"/>
  </cols>
  <sheetData>
    <row r="1" spans="1:7" ht="13.2">
      <c r="A1" s="2"/>
      <c r="B1" s="1" t="s">
        <v>0</v>
      </c>
      <c r="C1" s="3">
        <f>'01'!B1+1</f>
        <v>44045</v>
      </c>
      <c r="D1" s="4"/>
      <c r="E1" s="5" t="str">
        <f>IF(WEEKDAY(C1)&lt;7,IF(WEEKDAY(C1)&gt;1,CONCATENATE(WEEKDAY(C1),"ª Feira"),"Domingo"),"Sábado")</f>
        <v>Domingo</v>
      </c>
      <c r="F1" s="6"/>
      <c r="G1" s="7"/>
    </row>
    <row r="2" spans="1:7" ht="21" customHeight="1">
      <c r="A2" s="39" t="s">
        <v>19</v>
      </c>
      <c r="B2" s="8"/>
      <c r="C2" s="9"/>
      <c r="D2" s="9"/>
      <c r="E2" s="9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23" t="s">
        <v>25</v>
      </c>
      <c r="B4" s="21"/>
      <c r="C4" s="21">
        <v>2500</v>
      </c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2500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'01'!E57</f>
        <v>385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2885</v>
      </c>
      <c r="F57" s="17"/>
      <c r="G57" s="7"/>
    </row>
    <row r="58" spans="1:7" ht="13.2">
      <c r="A58" s="29"/>
      <c r="B58" s="29"/>
      <c r="C58" s="30"/>
      <c r="D58" s="30"/>
      <c r="E58" s="30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>
      <selection activeCell="D34" sqref="D34"/>
    </sheetView>
  </sheetViews>
  <sheetFormatPr defaultColWidth="14.44140625" defaultRowHeight="12.75" customHeight="1"/>
  <cols>
    <col min="1" max="1" width="52.109375" customWidth="1"/>
    <col min="2" max="2" width="14.109375" customWidth="1"/>
    <col min="3" max="3" width="16.44140625" customWidth="1"/>
    <col min="4" max="5" width="15.33203125" customWidth="1"/>
    <col min="6" max="6" width="8.6640625" hidden="1" customWidth="1"/>
    <col min="7" max="7" width="9.33203125" customWidth="1"/>
  </cols>
  <sheetData>
    <row r="1" spans="1:7" ht="13.2">
      <c r="A1" s="1" t="s">
        <v>0</v>
      </c>
      <c r="B1" s="35">
        <f>'19'!B1+1</f>
        <v>44063</v>
      </c>
      <c r="C1" s="5" t="str">
        <f>IF(WEEKDAY(B1)&lt;7,IF(WEEKDAY(B1)&gt;1,CONCATENATE(WEEKDAY(B1),"ª Feira"),"Domingo"),"Sábado")</f>
        <v>5ª Feira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50"/>
      <c r="B4" s="21"/>
      <c r="C4" s="21"/>
      <c r="D4" s="5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5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'19'!E57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/>
  </sheetViews>
  <sheetFormatPr defaultColWidth="14.44140625" defaultRowHeight="12.75" customHeight="1"/>
  <cols>
    <col min="1" max="1" width="52.109375" customWidth="1"/>
    <col min="2" max="2" width="14.109375" customWidth="1"/>
    <col min="3" max="3" width="13.109375" customWidth="1"/>
    <col min="4" max="4" width="14.109375" customWidth="1"/>
    <col min="5" max="5" width="12" customWidth="1"/>
    <col min="6" max="6" width="8.6640625" customWidth="1"/>
    <col min="7" max="7" width="9.33203125" customWidth="1"/>
  </cols>
  <sheetData>
    <row r="1" spans="1:7" ht="13.2">
      <c r="A1" s="1" t="s">
        <v>0</v>
      </c>
      <c r="B1" s="35">
        <f>'20'!B1+1</f>
        <v>44064</v>
      </c>
      <c r="C1" s="5" t="str">
        <f>IF(WEEKDAY(B1)&lt;7,IF(WEEKDAY(B1)&gt;1,CONCATENATE(WEEKDAY(B1),"ª Feira"),"Domingo"),"Sábado")</f>
        <v>6ª Feira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41" t="s">
        <v>21</v>
      </c>
      <c r="D3" s="41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4" t="s">
        <v>4</v>
      </c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'20'!E57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/>
  </sheetViews>
  <sheetFormatPr defaultColWidth="14.44140625" defaultRowHeight="12.75" customHeight="1"/>
  <cols>
    <col min="1" max="1" width="52.109375" customWidth="1"/>
    <col min="2" max="3" width="14.109375" customWidth="1"/>
    <col min="4" max="4" width="15.33203125" customWidth="1"/>
    <col min="5" max="5" width="13.109375" customWidth="1"/>
    <col min="6" max="6" width="8.6640625" customWidth="1"/>
    <col min="7" max="7" width="9.33203125" customWidth="1"/>
  </cols>
  <sheetData>
    <row r="1" spans="1:7" ht="13.2">
      <c r="A1" s="1" t="s">
        <v>0</v>
      </c>
      <c r="B1" s="32">
        <f>'21'!B1+1</f>
        <v>44065</v>
      </c>
      <c r="C1" s="5" t="str">
        <f>IF(WEEKDAY(B1)&lt;7,IF(WEEKDAY(B1)&gt;1,CONCATENATE(WEEKDAY(B1),"ª Feira"),"Domingo"),"Sábado")</f>
        <v>Sábado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'21'!E57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/>
  </sheetViews>
  <sheetFormatPr defaultColWidth="14.44140625" defaultRowHeight="12.75" customHeight="1"/>
  <cols>
    <col min="1" max="1" width="52.109375" customWidth="1"/>
    <col min="2" max="2" width="16.44140625" customWidth="1"/>
    <col min="3" max="3" width="17.44140625" customWidth="1"/>
    <col min="4" max="4" width="13.109375" customWidth="1"/>
    <col min="5" max="5" width="15.33203125" customWidth="1"/>
    <col min="6" max="6" width="8.6640625" customWidth="1"/>
    <col min="7" max="7" width="9.33203125" customWidth="1"/>
  </cols>
  <sheetData>
    <row r="1" spans="1:7" ht="13.2">
      <c r="A1" s="1" t="s">
        <v>0</v>
      </c>
      <c r="B1" s="32">
        <f>'22'!B1+1</f>
        <v>44066</v>
      </c>
      <c r="C1" s="5" t="str">
        <f>IF(WEEKDAY(B1)&lt;7,IF(WEEKDAY(B1)&gt;1,CONCATENATE(WEEKDAY(B1),"ª Feira"),"Domingo"),"Sábado")</f>
        <v>Domingo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50"/>
      <c r="B4" s="21"/>
      <c r="C4" s="21"/>
      <c r="D4" s="5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52" t="s">
        <v>4</v>
      </c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'22'!E57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59"/>
  <sheetViews>
    <sheetView workbookViewId="0"/>
  </sheetViews>
  <sheetFormatPr defaultColWidth="14.44140625" defaultRowHeight="12.75" customHeight="1"/>
  <cols>
    <col min="1" max="1" width="52.109375" customWidth="1"/>
    <col min="2" max="2" width="14.109375" customWidth="1"/>
    <col min="3" max="3" width="16.44140625" customWidth="1"/>
    <col min="4" max="4" width="14.109375" customWidth="1"/>
    <col min="5" max="5" width="16.44140625" customWidth="1"/>
    <col min="6" max="9" width="8.6640625" hidden="1" customWidth="1"/>
    <col min="10" max="10" width="8.6640625" customWidth="1"/>
    <col min="11" max="11" width="9.33203125" customWidth="1"/>
  </cols>
  <sheetData>
    <row r="1" spans="1:11" ht="13.2">
      <c r="A1" s="1" t="s">
        <v>0</v>
      </c>
      <c r="B1" s="32">
        <f>'23'!B1+1</f>
        <v>44067</v>
      </c>
      <c r="C1" s="5" t="str">
        <f>IF(WEEKDAY(B1)&lt;7,IF(WEEKDAY(B1)&gt;1,CONCATENATE(WEEKDAY(B1),"ª Feira"),"Domingo"),"Sábado")</f>
        <v>2ª Feira</v>
      </c>
      <c r="D1" s="5"/>
      <c r="E1" s="11"/>
      <c r="F1" s="11"/>
      <c r="G1" s="11"/>
      <c r="H1" s="11"/>
      <c r="I1" s="11"/>
      <c r="J1" s="6"/>
      <c r="K1" s="7"/>
    </row>
    <row r="2" spans="1:11" ht="21" customHeight="1">
      <c r="A2" s="39" t="s">
        <v>19</v>
      </c>
      <c r="B2" s="9"/>
      <c r="C2" s="9"/>
      <c r="D2" s="9"/>
      <c r="E2" s="10"/>
      <c r="F2" s="11"/>
      <c r="G2" s="11"/>
      <c r="H2" s="11"/>
      <c r="I2" s="11"/>
      <c r="J2" s="11"/>
      <c r="K2" s="7"/>
    </row>
    <row r="3" spans="1:11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11"/>
      <c r="H3" s="11"/>
      <c r="I3" s="11"/>
      <c r="J3" s="11"/>
      <c r="K3" s="7"/>
    </row>
    <row r="4" spans="1:11" ht="13.2">
      <c r="A4" s="19"/>
      <c r="B4" s="21"/>
      <c r="C4" s="21"/>
      <c r="D4" s="21"/>
      <c r="E4" s="21"/>
      <c r="F4" s="17"/>
      <c r="G4" s="11"/>
      <c r="H4" s="11"/>
      <c r="I4" s="11"/>
      <c r="J4" s="6"/>
      <c r="K4" s="7"/>
    </row>
    <row r="5" spans="1:11" ht="13.2">
      <c r="A5" s="19"/>
      <c r="B5" s="21"/>
      <c r="C5" s="21"/>
      <c r="D5" s="21"/>
      <c r="E5" s="21"/>
      <c r="F5" s="17"/>
      <c r="G5" s="11"/>
      <c r="H5" s="11"/>
      <c r="I5" s="11"/>
      <c r="J5" s="6"/>
      <c r="K5" s="7"/>
    </row>
    <row r="6" spans="1:11" ht="13.2">
      <c r="A6" s="19"/>
      <c r="B6" s="21"/>
      <c r="C6" s="21"/>
      <c r="D6" s="21"/>
      <c r="E6" s="21"/>
      <c r="F6" s="17"/>
      <c r="G6" s="11"/>
      <c r="H6" s="11"/>
      <c r="I6" s="11"/>
      <c r="J6" s="6"/>
      <c r="K6" s="7"/>
    </row>
    <row r="7" spans="1:11" ht="13.2">
      <c r="A7" s="19"/>
      <c r="B7" s="21"/>
      <c r="C7" s="21"/>
      <c r="D7" s="21"/>
      <c r="E7" s="21"/>
      <c r="F7" s="17"/>
      <c r="G7" s="11"/>
      <c r="H7" s="11"/>
      <c r="I7" s="11"/>
      <c r="J7" s="6"/>
      <c r="K7" s="7"/>
    </row>
    <row r="8" spans="1:11" ht="13.2">
      <c r="A8" s="19"/>
      <c r="B8" s="21"/>
      <c r="C8" s="21"/>
      <c r="D8" s="21"/>
      <c r="E8" s="21"/>
      <c r="F8" s="17"/>
      <c r="G8" s="11"/>
      <c r="H8" s="11"/>
      <c r="I8" s="11"/>
      <c r="J8" s="6"/>
      <c r="K8" s="7"/>
    </row>
    <row r="9" spans="1:11" ht="13.2">
      <c r="A9" s="19"/>
      <c r="B9" s="21"/>
      <c r="C9" s="21"/>
      <c r="D9" s="21"/>
      <c r="E9" s="21"/>
      <c r="F9" s="17"/>
      <c r="G9" s="11"/>
      <c r="H9" s="11"/>
      <c r="I9" s="11"/>
      <c r="J9" s="6"/>
      <c r="K9" s="7"/>
    </row>
    <row r="10" spans="1:11" ht="13.2">
      <c r="A10" s="19"/>
      <c r="B10" s="21"/>
      <c r="C10" s="21"/>
      <c r="D10" s="21"/>
      <c r="E10" s="21"/>
      <c r="F10" s="17"/>
      <c r="G10" s="11"/>
      <c r="H10" s="11"/>
      <c r="I10" s="11"/>
      <c r="J10" s="6"/>
      <c r="K10" s="7"/>
    </row>
    <row r="11" spans="1:11" ht="13.2">
      <c r="A11" s="19"/>
      <c r="B11" s="21"/>
      <c r="C11" s="21"/>
      <c r="D11" s="21"/>
      <c r="E11" s="21"/>
      <c r="F11" s="17"/>
      <c r="G11" s="11"/>
      <c r="H11" s="11"/>
      <c r="I11" s="11"/>
      <c r="J11" s="6"/>
      <c r="K11" s="7"/>
    </row>
    <row r="12" spans="1:11" ht="13.2">
      <c r="A12" s="19"/>
      <c r="B12" s="21"/>
      <c r="C12" s="21"/>
      <c r="D12" s="21"/>
      <c r="E12" s="21"/>
      <c r="F12" s="17"/>
      <c r="G12" s="11"/>
      <c r="H12" s="11"/>
      <c r="I12" s="11"/>
      <c r="J12" s="6"/>
      <c r="K12" s="7"/>
    </row>
    <row r="13" spans="1:11" ht="13.2">
      <c r="A13" s="19"/>
      <c r="B13" s="21"/>
      <c r="C13" s="21"/>
      <c r="D13" s="21"/>
      <c r="E13" s="21"/>
      <c r="F13" s="17"/>
      <c r="G13" s="11"/>
      <c r="H13" s="11"/>
      <c r="I13" s="11"/>
      <c r="J13" s="6"/>
      <c r="K13" s="7"/>
    </row>
    <row r="14" spans="1:11" ht="13.2">
      <c r="A14" s="19"/>
      <c r="B14" s="21"/>
      <c r="C14" s="21"/>
      <c r="D14" s="21"/>
      <c r="E14" s="21"/>
      <c r="F14" s="17"/>
      <c r="G14" s="11"/>
      <c r="H14" s="11"/>
      <c r="I14" s="11"/>
      <c r="J14" s="6"/>
      <c r="K14" s="7"/>
    </row>
    <row r="15" spans="1:11" ht="13.2">
      <c r="A15" s="19"/>
      <c r="B15" s="21"/>
      <c r="C15" s="21"/>
      <c r="D15" s="21"/>
      <c r="E15" s="21"/>
      <c r="F15" s="17"/>
      <c r="G15" s="11"/>
      <c r="H15" s="11"/>
      <c r="I15" s="11"/>
      <c r="J15" s="6"/>
      <c r="K15" s="7"/>
    </row>
    <row r="16" spans="1:11" ht="13.2">
      <c r="A16" s="19"/>
      <c r="B16" s="21"/>
      <c r="C16" s="21"/>
      <c r="D16" s="21"/>
      <c r="E16" s="21"/>
      <c r="F16" s="17"/>
      <c r="G16" s="11"/>
      <c r="H16" s="11"/>
      <c r="I16" s="11"/>
      <c r="J16" s="6"/>
      <c r="K16" s="7"/>
    </row>
    <row r="17" spans="1:11" ht="13.2">
      <c r="A17" s="19"/>
      <c r="B17" s="21"/>
      <c r="C17" s="21"/>
      <c r="D17" s="21"/>
      <c r="E17" s="21"/>
      <c r="F17" s="55" t="s">
        <v>4</v>
      </c>
      <c r="G17" s="53" t="s">
        <v>4</v>
      </c>
      <c r="H17" s="11"/>
      <c r="I17" s="11"/>
      <c r="J17" s="6"/>
      <c r="K17" s="7"/>
    </row>
    <row r="18" spans="1:11" ht="13.2">
      <c r="A18" s="19"/>
      <c r="B18" s="21"/>
      <c r="C18" s="21"/>
      <c r="D18" s="21"/>
      <c r="E18" s="21"/>
      <c r="F18" s="17"/>
      <c r="G18" s="11"/>
      <c r="H18" s="11"/>
      <c r="I18" s="11"/>
      <c r="J18" s="6"/>
      <c r="K18" s="7"/>
    </row>
    <row r="19" spans="1:11" ht="13.2">
      <c r="A19" s="19"/>
      <c r="B19" s="21"/>
      <c r="C19" s="21"/>
      <c r="D19" s="21"/>
      <c r="E19" s="21"/>
      <c r="F19" s="17"/>
      <c r="G19" s="11"/>
      <c r="H19" s="11"/>
      <c r="I19" s="11"/>
      <c r="J19" s="6"/>
      <c r="K19" s="7"/>
    </row>
    <row r="20" spans="1:11" ht="13.2">
      <c r="A20" s="19"/>
      <c r="B20" s="21"/>
      <c r="C20" s="21"/>
      <c r="D20" s="21"/>
      <c r="E20" s="21"/>
      <c r="F20" s="17"/>
      <c r="G20" s="11"/>
      <c r="H20" s="11"/>
      <c r="I20" s="11"/>
      <c r="J20" s="6"/>
      <c r="K20" s="7"/>
    </row>
    <row r="21" spans="1:11" ht="13.2">
      <c r="A21" s="19"/>
      <c r="B21" s="21"/>
      <c r="C21" s="21"/>
      <c r="D21" s="21"/>
      <c r="E21" s="21"/>
      <c r="F21" s="17"/>
      <c r="G21" s="11"/>
      <c r="H21" s="11"/>
      <c r="I21" s="11"/>
      <c r="J21" s="6"/>
      <c r="K21" s="7"/>
    </row>
    <row r="22" spans="1:11" ht="13.2">
      <c r="A22" s="19"/>
      <c r="B22" s="21"/>
      <c r="C22" s="21"/>
      <c r="D22" s="21"/>
      <c r="E22" s="21"/>
      <c r="F22" s="17"/>
      <c r="G22" s="11"/>
      <c r="H22" s="11"/>
      <c r="I22" s="11"/>
      <c r="J22" s="6"/>
      <c r="K22" s="7"/>
    </row>
    <row r="23" spans="1:11" ht="13.2">
      <c r="A23" s="19"/>
      <c r="B23" s="21"/>
      <c r="C23" s="21"/>
      <c r="D23" s="21"/>
      <c r="E23" s="21"/>
      <c r="F23" s="17"/>
      <c r="G23" s="11"/>
      <c r="H23" s="11"/>
      <c r="I23" s="11"/>
      <c r="J23" s="6"/>
      <c r="K23" s="7"/>
    </row>
    <row r="24" spans="1:11" ht="13.2">
      <c r="A24" s="19"/>
      <c r="B24" s="21"/>
      <c r="C24" s="21"/>
      <c r="D24" s="21"/>
      <c r="E24" s="21"/>
      <c r="F24" s="17"/>
      <c r="G24" s="11"/>
      <c r="H24" s="11"/>
      <c r="I24" s="11"/>
      <c r="J24" s="6"/>
      <c r="K24" s="7"/>
    </row>
    <row r="25" spans="1:11" ht="13.2">
      <c r="A25" s="19"/>
      <c r="B25" s="21"/>
      <c r="C25" s="21"/>
      <c r="D25" s="21"/>
      <c r="E25" s="21"/>
      <c r="F25" s="17"/>
      <c r="G25" s="11"/>
      <c r="H25" s="11"/>
      <c r="I25" s="11"/>
      <c r="J25" s="6"/>
      <c r="K25" s="7"/>
    </row>
    <row r="26" spans="1:11" ht="13.2">
      <c r="A26" s="19"/>
      <c r="B26" s="21"/>
      <c r="C26" s="21"/>
      <c r="D26" s="21"/>
      <c r="E26" s="21"/>
      <c r="F26" s="17"/>
      <c r="G26" s="11"/>
      <c r="H26" s="11"/>
      <c r="I26" s="11"/>
      <c r="J26" s="6"/>
      <c r="K26" s="7"/>
    </row>
    <row r="27" spans="1:11" ht="13.2">
      <c r="A27" s="19"/>
      <c r="B27" s="21"/>
      <c r="C27" s="21"/>
      <c r="D27" s="21"/>
      <c r="E27" s="21"/>
      <c r="F27" s="17"/>
      <c r="G27" s="11"/>
      <c r="H27" s="11"/>
      <c r="I27" s="11"/>
      <c r="J27" s="6"/>
      <c r="K27" s="7"/>
    </row>
    <row r="28" spans="1:11" ht="13.2">
      <c r="A28" s="19"/>
      <c r="B28" s="21"/>
      <c r="C28" s="21"/>
      <c r="D28" s="21"/>
      <c r="E28" s="21"/>
      <c r="F28" s="17"/>
      <c r="G28" s="11"/>
      <c r="H28" s="11"/>
      <c r="I28" s="11"/>
      <c r="J28" s="6"/>
      <c r="K28" s="7"/>
    </row>
    <row r="29" spans="1:11" ht="13.2">
      <c r="A29" s="19"/>
      <c r="B29" s="21"/>
      <c r="C29" s="21"/>
      <c r="D29" s="21"/>
      <c r="E29" s="21"/>
      <c r="F29" s="17"/>
      <c r="G29" s="11"/>
      <c r="H29" s="11"/>
      <c r="I29" s="11"/>
      <c r="J29" s="6"/>
      <c r="K29" s="7"/>
    </row>
    <row r="30" spans="1:11" ht="13.2">
      <c r="A30" s="19"/>
      <c r="B30" s="21"/>
      <c r="C30" s="21"/>
      <c r="D30" s="21"/>
      <c r="E30" s="21"/>
      <c r="F30" s="17"/>
      <c r="G30" s="11"/>
      <c r="H30" s="11"/>
      <c r="I30" s="11"/>
      <c r="J30" s="6"/>
      <c r="K30" s="7"/>
    </row>
    <row r="31" spans="1:11" ht="13.2">
      <c r="A31" s="19"/>
      <c r="B31" s="21"/>
      <c r="C31" s="21"/>
      <c r="D31" s="21"/>
      <c r="E31" s="21"/>
      <c r="F31" s="17"/>
      <c r="G31" s="11"/>
      <c r="H31" s="11"/>
      <c r="I31" s="11"/>
      <c r="J31" s="6"/>
      <c r="K31" s="7"/>
    </row>
    <row r="32" spans="1:11" ht="13.2">
      <c r="A32" s="19"/>
      <c r="B32" s="21"/>
      <c r="C32" s="21"/>
      <c r="D32" s="21"/>
      <c r="E32" s="21"/>
      <c r="F32" s="17"/>
      <c r="G32" s="11"/>
      <c r="H32" s="11"/>
      <c r="I32" s="11"/>
      <c r="J32" s="6"/>
      <c r="K32" s="7"/>
    </row>
    <row r="33" spans="1:11" ht="13.2">
      <c r="A33" s="19"/>
      <c r="B33" s="21"/>
      <c r="C33" s="21"/>
      <c r="D33" s="21"/>
      <c r="E33" s="21"/>
      <c r="F33" s="17"/>
      <c r="G33" s="11"/>
      <c r="H33" s="11"/>
      <c r="I33" s="11"/>
      <c r="J33" s="6"/>
      <c r="K33" s="7"/>
    </row>
    <row r="34" spans="1:11" ht="13.2">
      <c r="A34" s="19"/>
      <c r="B34" s="21"/>
      <c r="C34" s="21"/>
      <c r="D34" s="21"/>
      <c r="E34" s="21"/>
      <c r="F34" s="17"/>
      <c r="G34" s="11"/>
      <c r="H34" s="11"/>
      <c r="I34" s="11"/>
      <c r="J34" s="6"/>
      <c r="K34" s="7"/>
    </row>
    <row r="35" spans="1:11" ht="13.2">
      <c r="A35" s="19"/>
      <c r="B35" s="21"/>
      <c r="C35" s="21"/>
      <c r="D35" s="21"/>
      <c r="E35" s="21"/>
      <c r="F35" s="17"/>
      <c r="G35" s="11"/>
      <c r="H35" s="11"/>
      <c r="I35" s="11"/>
      <c r="J35" s="6"/>
      <c r="K35" s="7"/>
    </row>
    <row r="36" spans="1:11" ht="13.2">
      <c r="A36" s="19"/>
      <c r="B36" s="21"/>
      <c r="C36" s="21"/>
      <c r="D36" s="21"/>
      <c r="E36" s="21"/>
      <c r="F36" s="17"/>
      <c r="G36" s="11"/>
      <c r="H36" s="11"/>
      <c r="I36" s="11"/>
      <c r="J36" s="6"/>
      <c r="K36" s="7"/>
    </row>
    <row r="37" spans="1:11" ht="13.2">
      <c r="A37" s="19"/>
      <c r="B37" s="21"/>
      <c r="C37" s="21"/>
      <c r="D37" s="21"/>
      <c r="E37" s="21"/>
      <c r="F37" s="17"/>
      <c r="G37" s="11"/>
      <c r="H37" s="11"/>
      <c r="I37" s="11"/>
      <c r="J37" s="6"/>
      <c r="K37" s="7"/>
    </row>
    <row r="38" spans="1:11" ht="13.2">
      <c r="A38" s="19"/>
      <c r="B38" s="21"/>
      <c r="C38" s="21"/>
      <c r="D38" s="21"/>
      <c r="E38" s="21"/>
      <c r="F38" s="17"/>
      <c r="G38" s="11"/>
      <c r="H38" s="11"/>
      <c r="I38" s="11"/>
      <c r="J38" s="6"/>
      <c r="K38" s="7"/>
    </row>
    <row r="39" spans="1:11" ht="13.2">
      <c r="A39" s="19"/>
      <c r="B39" s="21"/>
      <c r="C39" s="21"/>
      <c r="D39" s="21"/>
      <c r="E39" s="21"/>
      <c r="F39" s="17"/>
      <c r="G39" s="11"/>
      <c r="H39" s="11"/>
      <c r="I39" s="11"/>
      <c r="J39" s="6"/>
      <c r="K39" s="7"/>
    </row>
    <row r="40" spans="1:11" ht="13.2">
      <c r="A40" s="19"/>
      <c r="B40" s="21"/>
      <c r="C40" s="21"/>
      <c r="D40" s="21"/>
      <c r="E40" s="21"/>
      <c r="F40" s="17"/>
      <c r="G40" s="11"/>
      <c r="H40" s="11"/>
      <c r="I40" s="11"/>
      <c r="J40" s="6"/>
      <c r="K40" s="7"/>
    </row>
    <row r="41" spans="1:11" ht="13.2">
      <c r="A41" s="19"/>
      <c r="B41" s="21"/>
      <c r="C41" s="21"/>
      <c r="D41" s="21"/>
      <c r="E41" s="21"/>
      <c r="F41" s="17"/>
      <c r="G41" s="11"/>
      <c r="H41" s="11"/>
      <c r="I41" s="11"/>
      <c r="J41" s="6"/>
      <c r="K41" s="7"/>
    </row>
    <row r="42" spans="1:11" ht="13.2">
      <c r="A42" s="19"/>
      <c r="B42" s="21"/>
      <c r="C42" s="21"/>
      <c r="D42" s="21"/>
      <c r="E42" s="21"/>
      <c r="F42" s="17"/>
      <c r="G42" s="11"/>
      <c r="H42" s="11"/>
      <c r="I42" s="11"/>
      <c r="J42" s="6"/>
      <c r="K42" s="7"/>
    </row>
    <row r="43" spans="1:11" ht="13.2">
      <c r="A43" s="19"/>
      <c r="B43" s="21"/>
      <c r="C43" s="21"/>
      <c r="D43" s="21"/>
      <c r="E43" s="21"/>
      <c r="F43" s="17"/>
      <c r="G43" s="11"/>
      <c r="H43" s="11"/>
      <c r="I43" s="11"/>
      <c r="J43" s="6"/>
      <c r="K43" s="7"/>
    </row>
    <row r="44" spans="1:11" ht="13.2">
      <c r="A44" s="19"/>
      <c r="B44" s="21"/>
      <c r="C44" s="21"/>
      <c r="D44" s="21"/>
      <c r="E44" s="21"/>
      <c r="F44" s="17"/>
      <c r="G44" s="11"/>
      <c r="H44" s="11"/>
      <c r="I44" s="11"/>
      <c r="J44" s="6"/>
      <c r="K44" s="7"/>
    </row>
    <row r="45" spans="1:11" ht="13.2">
      <c r="A45" s="19"/>
      <c r="B45" s="21"/>
      <c r="C45" s="21"/>
      <c r="D45" s="21"/>
      <c r="E45" s="21"/>
      <c r="F45" s="17"/>
      <c r="G45" s="11"/>
      <c r="H45" s="11"/>
      <c r="I45" s="11"/>
      <c r="J45" s="6"/>
      <c r="K45" s="7"/>
    </row>
    <row r="46" spans="1:11" ht="13.2">
      <c r="A46" s="19"/>
      <c r="B46" s="21"/>
      <c r="C46" s="21"/>
      <c r="D46" s="21"/>
      <c r="E46" s="21"/>
      <c r="F46" s="17"/>
      <c r="G46" s="11"/>
      <c r="H46" s="11"/>
      <c r="I46" s="11"/>
      <c r="J46" s="6"/>
      <c r="K46" s="7"/>
    </row>
    <row r="47" spans="1:11" ht="13.2">
      <c r="A47" s="19"/>
      <c r="B47" s="21"/>
      <c r="C47" s="21"/>
      <c r="D47" s="21"/>
      <c r="E47" s="21"/>
      <c r="F47" s="17"/>
      <c r="G47" s="11"/>
      <c r="H47" s="11"/>
      <c r="I47" s="11"/>
      <c r="J47" s="6"/>
      <c r="K47" s="7"/>
    </row>
    <row r="48" spans="1:11" ht="13.2">
      <c r="A48" s="19"/>
      <c r="B48" s="21"/>
      <c r="C48" s="21"/>
      <c r="D48" s="21"/>
      <c r="E48" s="21"/>
      <c r="F48" s="17"/>
      <c r="G48" s="11"/>
      <c r="H48" s="11"/>
      <c r="I48" s="11"/>
      <c r="J48" s="6"/>
      <c r="K48" s="7"/>
    </row>
    <row r="49" spans="1:11" ht="13.2">
      <c r="A49" s="19"/>
      <c r="B49" s="21"/>
      <c r="C49" s="21"/>
      <c r="D49" s="21"/>
      <c r="E49" s="21"/>
      <c r="F49" s="17"/>
      <c r="G49" s="11"/>
      <c r="H49" s="11"/>
      <c r="I49" s="11"/>
      <c r="J49" s="6"/>
      <c r="K49" s="7"/>
    </row>
    <row r="50" spans="1:11" ht="13.2">
      <c r="A50" s="19"/>
      <c r="B50" s="21"/>
      <c r="C50" s="21"/>
      <c r="D50" s="21"/>
      <c r="E50" s="21"/>
      <c r="F50" s="17"/>
      <c r="G50" s="11"/>
      <c r="H50" s="11"/>
      <c r="I50" s="11"/>
      <c r="J50" s="6"/>
      <c r="K50" s="7"/>
    </row>
    <row r="51" spans="1:11" ht="13.2">
      <c r="A51" s="19"/>
      <c r="B51" s="21"/>
      <c r="C51" s="21"/>
      <c r="D51" s="21"/>
      <c r="E51" s="21"/>
      <c r="F51" s="17"/>
      <c r="G51" s="11"/>
      <c r="H51" s="11"/>
      <c r="I51" s="11"/>
      <c r="J51" s="6"/>
      <c r="K51" s="7"/>
    </row>
    <row r="52" spans="1:11" ht="13.2">
      <c r="A52" s="19"/>
      <c r="B52" s="21"/>
      <c r="C52" s="21"/>
      <c r="D52" s="21"/>
      <c r="E52" s="21"/>
      <c r="F52" s="17"/>
      <c r="G52" s="11"/>
      <c r="H52" s="11"/>
      <c r="I52" s="11"/>
      <c r="J52" s="6"/>
      <c r="K52" s="7"/>
    </row>
    <row r="53" spans="1:11" ht="13.2">
      <c r="A53" s="19"/>
      <c r="B53" s="21"/>
      <c r="C53" s="21"/>
      <c r="D53" s="21"/>
      <c r="E53" s="21"/>
      <c r="F53" s="17"/>
      <c r="G53" s="11"/>
      <c r="H53" s="11"/>
      <c r="I53" s="11"/>
      <c r="J53" s="6"/>
      <c r="K53" s="7"/>
    </row>
    <row r="54" spans="1:11" ht="13.2">
      <c r="A54" s="19"/>
      <c r="B54" s="21"/>
      <c r="C54" s="21"/>
      <c r="D54" s="21"/>
      <c r="E54" s="21"/>
      <c r="F54" s="17"/>
      <c r="G54" s="11"/>
      <c r="H54" s="11"/>
      <c r="I54" s="11"/>
      <c r="J54" s="11"/>
      <c r="K54" s="7"/>
    </row>
    <row r="55" spans="1:11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17"/>
      <c r="G55" s="11"/>
      <c r="H55" s="11"/>
      <c r="I55" s="11"/>
      <c r="J55" s="6"/>
      <c r="K55" s="7"/>
    </row>
    <row r="56" spans="1:11" ht="13.2">
      <c r="A56" s="26" t="s">
        <v>6</v>
      </c>
      <c r="B56" s="21">
        <f>'23'!E57</f>
        <v>3025</v>
      </c>
      <c r="C56" s="21"/>
      <c r="D56" s="21"/>
      <c r="E56" s="27"/>
      <c r="F56" s="17"/>
      <c r="G56" s="11"/>
      <c r="H56" s="11"/>
      <c r="I56" s="11"/>
      <c r="J56" s="6"/>
      <c r="K56" s="7"/>
    </row>
    <row r="57" spans="1:11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11"/>
      <c r="H57" s="11"/>
      <c r="I57" s="11"/>
      <c r="J57" s="11"/>
      <c r="K57" s="7"/>
    </row>
    <row r="58" spans="1:11" ht="13.2">
      <c r="A58" s="29"/>
      <c r="B58" s="30"/>
      <c r="C58" s="30"/>
      <c r="D58" s="30"/>
      <c r="E58" s="29"/>
      <c r="F58" s="11"/>
      <c r="G58" s="11"/>
      <c r="H58" s="11"/>
      <c r="I58" s="11"/>
      <c r="J58" s="6"/>
      <c r="K58" s="7"/>
    </row>
    <row r="59" spans="1:11" ht="13.2">
      <c r="A59" s="7"/>
      <c r="B59" s="7"/>
      <c r="C59" s="7"/>
      <c r="D59" s="7"/>
      <c r="E59" s="7"/>
      <c r="F59" s="7"/>
      <c r="G59" s="7"/>
      <c r="H59" s="7"/>
      <c r="I59" s="7"/>
      <c r="J59" s="7"/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/>
  </sheetViews>
  <sheetFormatPr defaultColWidth="14.44140625" defaultRowHeight="12.75" customHeight="1"/>
  <cols>
    <col min="1" max="1" width="52.109375" customWidth="1"/>
    <col min="2" max="2" width="16.44140625" customWidth="1"/>
    <col min="3" max="4" width="14.109375" customWidth="1"/>
    <col min="5" max="5" width="12" customWidth="1"/>
    <col min="6" max="6" width="8.6640625" hidden="1" customWidth="1"/>
    <col min="7" max="7" width="9.33203125" customWidth="1"/>
  </cols>
  <sheetData>
    <row r="1" spans="1:7" ht="13.2">
      <c r="A1" s="1" t="s">
        <v>0</v>
      </c>
      <c r="B1" s="32">
        <f>'24'!B1+1</f>
        <v>44068</v>
      </c>
      <c r="C1" s="5" t="str">
        <f>IF(WEEKDAY(B1)&lt;7,IF(WEEKDAY(B1)&gt;1,CONCATENATE(WEEKDAY(B1),"ª Feira"),"Domingo"),"Sábado")</f>
        <v>3ª Feira</v>
      </c>
      <c r="D1" s="5"/>
      <c r="E1" s="53" t="s">
        <v>4</v>
      </c>
      <c r="F1" s="6"/>
      <c r="G1" s="7"/>
    </row>
    <row r="2" spans="1:7" ht="21" customHeight="1">
      <c r="A2" s="39" t="s">
        <v>19</v>
      </c>
      <c r="B2" s="54" t="s">
        <v>4</v>
      </c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'24'!E57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60"/>
  <sheetViews>
    <sheetView workbookViewId="0"/>
  </sheetViews>
  <sheetFormatPr defaultColWidth="14.44140625" defaultRowHeight="12.75" customHeight="1"/>
  <cols>
    <col min="1" max="1" width="52.109375" customWidth="1"/>
    <col min="2" max="2" width="14.109375" customWidth="1"/>
    <col min="3" max="3" width="16.44140625" customWidth="1"/>
    <col min="4" max="4" width="18.5546875" customWidth="1"/>
    <col min="5" max="5" width="16.44140625" customWidth="1"/>
    <col min="6" max="6" width="9.33203125" hidden="1" customWidth="1"/>
    <col min="7" max="7" width="9.33203125" customWidth="1"/>
  </cols>
  <sheetData>
    <row r="1" spans="1:7" ht="13.2">
      <c r="A1" s="1" t="s">
        <v>0</v>
      </c>
      <c r="B1" s="32">
        <f>'25'!B1+1</f>
        <v>44069</v>
      </c>
      <c r="C1" s="5" t="str">
        <f>IF(WEEKDAY(B1)&lt;7,IF(WEEKDAY(B1)&gt;1,CONCATENATE(WEEKDAY(B1),"ª Feira"),"Domingo"),"Sábado")</f>
        <v>4ª Feira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50"/>
      <c r="B4" s="21"/>
      <c r="C4" s="21"/>
      <c r="D4" s="51"/>
      <c r="E4" s="21"/>
      <c r="F4" s="22"/>
      <c r="G4" s="7"/>
    </row>
    <row r="5" spans="1:7" ht="13.2">
      <c r="A5" s="50"/>
      <c r="B5" s="21"/>
      <c r="C5" s="21"/>
      <c r="D5" s="51"/>
      <c r="E5" s="21"/>
      <c r="F5" s="22"/>
      <c r="G5" s="7"/>
    </row>
    <row r="6" spans="1:7" ht="13.2">
      <c r="A6" s="50"/>
      <c r="B6" s="21"/>
      <c r="C6" s="21"/>
      <c r="D6" s="51"/>
      <c r="E6" s="21"/>
      <c r="F6" s="22"/>
      <c r="G6" s="7"/>
    </row>
    <row r="7" spans="1:7" ht="13.2">
      <c r="A7" s="50"/>
      <c r="B7" s="21"/>
      <c r="C7" s="21"/>
      <c r="D7" s="5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'25'!E57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47" t="s">
        <v>4</v>
      </c>
      <c r="B58" s="30"/>
      <c r="C58" s="30"/>
      <c r="D58" s="30"/>
      <c r="E58" s="29"/>
      <c r="F58" s="6"/>
      <c r="G58" s="7"/>
    </row>
    <row r="59" spans="1:7" ht="13.2">
      <c r="A59" s="11"/>
      <c r="B59" s="49"/>
      <c r="C59" s="49"/>
      <c r="D59" s="49"/>
      <c r="E59" s="11"/>
      <c r="F59" s="6"/>
      <c r="G59" s="7"/>
    </row>
    <row r="60" spans="1:7" ht="13.2">
      <c r="A60" s="7"/>
      <c r="B60" s="7"/>
      <c r="C60" s="7"/>
      <c r="D60" s="7"/>
      <c r="E60" s="7"/>
      <c r="F60" s="7"/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/>
  </sheetViews>
  <sheetFormatPr defaultColWidth="14.44140625" defaultRowHeight="12.75" customHeight="1"/>
  <cols>
    <col min="1" max="1" width="52.109375" customWidth="1"/>
    <col min="2" max="2" width="14.109375" customWidth="1"/>
    <col min="3" max="4" width="15.33203125" customWidth="1"/>
    <col min="5" max="5" width="16.44140625" customWidth="1"/>
    <col min="6" max="6" width="0.109375" customWidth="1"/>
    <col min="7" max="7" width="9.33203125" customWidth="1"/>
  </cols>
  <sheetData>
    <row r="1" spans="1:7" ht="13.2">
      <c r="A1" s="1" t="s">
        <v>0</v>
      </c>
      <c r="B1" s="32">
        <f>'26'!B1+1</f>
        <v>44070</v>
      </c>
      <c r="C1" s="5" t="str">
        <f>IF(WEEKDAY(B1)&lt;7,IF(WEEKDAY(B1)&gt;1,CONCATENATE(WEEKDAY(B1),"ª Feira"),"Domingo"),"Sábado")</f>
        <v>5ª Feira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'26'!E57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/>
  </sheetViews>
  <sheetFormatPr defaultColWidth="14.44140625" defaultRowHeight="12.75" customHeight="1"/>
  <cols>
    <col min="1" max="1" width="52.109375" customWidth="1"/>
    <col min="2" max="2" width="14.109375" customWidth="1"/>
    <col min="3" max="4" width="17.44140625" customWidth="1"/>
    <col min="5" max="5" width="16.44140625" customWidth="1"/>
    <col min="6" max="6" width="0.109375" customWidth="1"/>
    <col min="7" max="7" width="9.33203125" customWidth="1"/>
  </cols>
  <sheetData>
    <row r="1" spans="1:7" ht="13.2">
      <c r="A1" s="1" t="s">
        <v>0</v>
      </c>
      <c r="B1" s="32">
        <f>'27'!B1+1</f>
        <v>44071</v>
      </c>
      <c r="C1" s="5" t="str">
        <f>IF(WEEKDAY(B1)&lt;7,IF(WEEKDAY(B1)&gt;1,CONCATENATE(WEEKDAY(B1),"ª Feira"),"Domingo"),"Sábado")</f>
        <v>6ª Feira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'27'!E57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/>
  </sheetViews>
  <sheetFormatPr defaultColWidth="14.44140625" defaultRowHeight="12.75" customHeight="1"/>
  <cols>
    <col min="1" max="1" width="51.109375" customWidth="1"/>
    <col min="2" max="2" width="14.109375" customWidth="1"/>
    <col min="3" max="3" width="15.33203125" customWidth="1"/>
    <col min="4" max="4" width="14.109375" customWidth="1"/>
    <col min="5" max="5" width="18.5546875" customWidth="1"/>
    <col min="6" max="6" width="1.109375" hidden="1" customWidth="1"/>
    <col min="7" max="7" width="9.33203125" customWidth="1"/>
  </cols>
  <sheetData>
    <row r="1" spans="1:7" ht="13.2">
      <c r="A1" s="1" t="s">
        <v>0</v>
      </c>
      <c r="B1" s="32">
        <f>'28'!B1+1</f>
        <v>44072</v>
      </c>
      <c r="C1" s="5" t="str">
        <f>IF(WEEKDAY(B1)&lt;7,IF(WEEKDAY(B1)&gt;1,CONCATENATE(WEEKDAY(B1),"ª Feira"),"Domingo"),"Sábado")</f>
        <v>Sábado</v>
      </c>
      <c r="D1" s="5"/>
      <c r="E1" s="11"/>
      <c r="F1" s="6"/>
      <c r="G1" s="7"/>
    </row>
    <row r="2" spans="1:7" ht="18" customHeight="1">
      <c r="A2" s="39" t="s">
        <v>19</v>
      </c>
      <c r="B2" s="9"/>
      <c r="C2" s="9"/>
      <c r="D2" s="9"/>
      <c r="E2" s="10"/>
      <c r="F2" s="11"/>
      <c r="G2" s="7"/>
    </row>
    <row r="3" spans="1:7" ht="13.2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'28'!E57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29"/>
      <c r="C58" s="29"/>
      <c r="D58" s="29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topLeftCell="A25" workbookViewId="0">
      <selection activeCell="B5" sqref="B5"/>
    </sheetView>
  </sheetViews>
  <sheetFormatPr defaultColWidth="14.44140625" defaultRowHeight="12.75" customHeight="1"/>
  <cols>
    <col min="1" max="1" width="52.109375" customWidth="1"/>
    <col min="2" max="2" width="16.44140625" customWidth="1"/>
    <col min="3" max="4" width="14.109375" customWidth="1"/>
    <col min="5" max="5" width="12" customWidth="1"/>
    <col min="6" max="6" width="8.6640625" hidden="1" customWidth="1"/>
    <col min="7" max="7" width="9.33203125" customWidth="1"/>
  </cols>
  <sheetData>
    <row r="1" spans="1:7" ht="13.2">
      <c r="A1" s="1" t="s">
        <v>0</v>
      </c>
      <c r="B1" s="3">
        <f>'02'!C1+1</f>
        <v>44046</v>
      </c>
      <c r="C1" s="5" t="str">
        <f>IF(WEEKDAY(B1)&lt;7,IF(WEEKDAY(B1)&gt;1,CONCATENATE(WEEKDAY(B1),"ª Feira"),"Domingo"),"Sábado")</f>
        <v>2ª Feira</v>
      </c>
      <c r="D1" s="5"/>
      <c r="E1" s="6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23" t="s">
        <v>26</v>
      </c>
      <c r="B4" s="24">
        <v>50</v>
      </c>
      <c r="C4" s="21"/>
      <c r="D4" s="21"/>
      <c r="E4" s="21"/>
      <c r="F4" s="22"/>
      <c r="G4" s="7"/>
    </row>
    <row r="5" spans="1:7" ht="13.2">
      <c r="A5" s="23"/>
      <c r="B5" s="24"/>
      <c r="C5" s="21"/>
      <c r="D5" s="21"/>
      <c r="E5" s="21"/>
      <c r="F5" s="22"/>
      <c r="G5" s="7"/>
    </row>
    <row r="6" spans="1:7" ht="13.2">
      <c r="A6" s="23"/>
      <c r="B6" s="21"/>
      <c r="C6" s="21"/>
      <c r="D6" s="21"/>
      <c r="E6" s="24"/>
      <c r="F6" s="22"/>
      <c r="G6" s="7"/>
    </row>
    <row r="7" spans="1:7" ht="13.2">
      <c r="A7" s="23"/>
      <c r="B7" s="21"/>
      <c r="C7" s="21"/>
      <c r="D7" s="21"/>
      <c r="E7" s="24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50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'02'!E57</f>
        <v>2885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2935</v>
      </c>
      <c r="F57" s="17"/>
      <c r="G57" s="7"/>
    </row>
    <row r="58" spans="1:7" ht="13.2">
      <c r="A58" s="29"/>
      <c r="B58" s="30"/>
      <c r="C58" s="30"/>
      <c r="D58" s="30"/>
      <c r="E58" s="31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/>
  </sheetViews>
  <sheetFormatPr defaultColWidth="14.44140625" defaultRowHeight="12.75" customHeight="1"/>
  <cols>
    <col min="1" max="1" width="51.109375" customWidth="1"/>
    <col min="2" max="2" width="14.109375" customWidth="1"/>
    <col min="3" max="3" width="16.44140625" customWidth="1"/>
    <col min="4" max="4" width="15.33203125" customWidth="1"/>
    <col min="5" max="5" width="17.44140625" customWidth="1"/>
    <col min="6" max="6" width="0.109375" customWidth="1"/>
    <col min="7" max="7" width="9.33203125" customWidth="1"/>
  </cols>
  <sheetData>
    <row r="1" spans="1:7" ht="13.2">
      <c r="A1" s="1" t="s">
        <v>0</v>
      </c>
      <c r="B1" s="32">
        <f>'29'!B1+1</f>
        <v>44073</v>
      </c>
      <c r="C1" s="5" t="str">
        <f>IF(WEEKDAY(B1)&lt;7,IF(WEEKDAY(B1)&gt;1,CONCATENATE(WEEKDAY(B1),"ª Feira"),"Domingo"),"Sábado")</f>
        <v>Domingo</v>
      </c>
      <c r="D1" s="5"/>
      <c r="E1" s="11"/>
      <c r="F1" s="6"/>
      <c r="G1" s="7"/>
    </row>
    <row r="2" spans="1:7" ht="18" customHeight="1">
      <c r="A2" s="39" t="s">
        <v>19</v>
      </c>
      <c r="B2" s="9"/>
      <c r="C2" s="9"/>
      <c r="D2" s="9"/>
      <c r="E2" s="10"/>
      <c r="F2" s="11"/>
      <c r="G2" s="7"/>
    </row>
    <row r="3" spans="1:7" ht="13.2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50"/>
      <c r="B5" s="21"/>
      <c r="C5" s="21"/>
      <c r="D5" s="5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'29'!E57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29"/>
      <c r="C58" s="29"/>
      <c r="D58" s="29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>
      <selection activeCell="E14" sqref="A5:E14"/>
    </sheetView>
  </sheetViews>
  <sheetFormatPr defaultColWidth="14.44140625" defaultRowHeight="12.75" customHeight="1"/>
  <cols>
    <col min="1" max="1" width="51.109375" customWidth="1"/>
    <col min="2" max="2" width="17.44140625" customWidth="1"/>
    <col min="3" max="3" width="16.44140625" customWidth="1"/>
    <col min="4" max="4" width="18.5546875" customWidth="1"/>
    <col min="5" max="5" width="15.33203125" customWidth="1"/>
    <col min="6" max="6" width="9.33203125" hidden="1" customWidth="1"/>
    <col min="7" max="7" width="9.33203125" customWidth="1"/>
  </cols>
  <sheetData>
    <row r="1" spans="1:7" ht="13.2">
      <c r="A1" s="1" t="s">
        <v>0</v>
      </c>
      <c r="B1" s="56" t="s">
        <v>8</v>
      </c>
      <c r="C1" s="15" t="s">
        <v>9</v>
      </c>
      <c r="D1" s="5"/>
      <c r="E1" s="11"/>
      <c r="F1" s="6"/>
      <c r="G1" s="7"/>
    </row>
    <row r="2" spans="1:7" ht="18" customHeight="1">
      <c r="A2" s="39" t="s">
        <v>19</v>
      </c>
      <c r="B2" s="9"/>
      <c r="C2" s="9"/>
      <c r="D2" s="9"/>
      <c r="E2" s="10"/>
      <c r="F2" s="11"/>
      <c r="G2" s="7"/>
    </row>
    <row r="3" spans="1:7" ht="13.2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23"/>
      <c r="B5" s="21"/>
      <c r="C5" s="21"/>
      <c r="D5" s="21"/>
      <c r="E5" s="24"/>
      <c r="F5" s="22"/>
      <c r="G5" s="7"/>
    </row>
    <row r="6" spans="1:7" ht="13.2">
      <c r="A6" s="23"/>
      <c r="B6" s="21"/>
      <c r="C6" s="21"/>
      <c r="D6" s="21"/>
      <c r="E6" s="24"/>
      <c r="F6" s="22"/>
      <c r="G6" s="7"/>
    </row>
    <row r="7" spans="1:7" ht="13.2">
      <c r="A7" s="23"/>
      <c r="B7" s="21"/>
      <c r="C7" s="21"/>
      <c r="D7" s="21"/>
      <c r="E7" s="24"/>
      <c r="F7" s="22"/>
      <c r="G7" s="7"/>
    </row>
    <row r="8" spans="1:7" ht="13.2">
      <c r="A8" s="23"/>
      <c r="B8" s="21"/>
      <c r="C8" s="21"/>
      <c r="D8" s="21"/>
      <c r="E8" s="24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'30'!E57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29"/>
      <c r="C58" s="29"/>
      <c r="D58" s="29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37"/>
  <sheetViews>
    <sheetView tabSelected="1" workbookViewId="0">
      <selection activeCell="F14" sqref="F14"/>
    </sheetView>
  </sheetViews>
  <sheetFormatPr defaultColWidth="14.44140625" defaultRowHeight="12.75" customHeight="1"/>
  <cols>
    <col min="1" max="19" width="17.33203125" customWidth="1"/>
  </cols>
  <sheetData>
    <row r="1" spans="1:6" ht="12.75" customHeight="1">
      <c r="A1" s="57" t="s">
        <v>10</v>
      </c>
      <c r="B1" s="57" t="s">
        <v>20</v>
      </c>
      <c r="C1" s="57" t="s">
        <v>21</v>
      </c>
      <c r="D1" s="57" t="s">
        <v>11</v>
      </c>
      <c r="E1" s="58" t="s">
        <v>12</v>
      </c>
      <c r="F1" s="59" t="s">
        <v>5</v>
      </c>
    </row>
    <row r="2" spans="1:6" ht="12.75" customHeight="1">
      <c r="A2" s="57">
        <v>1</v>
      </c>
      <c r="B2" s="60">
        <f>'01'!B$55</f>
        <v>0</v>
      </c>
      <c r="C2" s="60">
        <f>'01'!C55</f>
        <v>0</v>
      </c>
      <c r="D2" s="60">
        <f>'01'!D55</f>
        <v>0</v>
      </c>
      <c r="E2" s="61">
        <f>'01'!E55</f>
        <v>115</v>
      </c>
      <c r="F2" s="69">
        <f>'01'!B55</f>
        <v>0</v>
      </c>
    </row>
    <row r="3" spans="1:6" ht="12.75" customHeight="1">
      <c r="A3">
        <f t="shared" ref="A3:A32" si="0">A2+1</f>
        <v>2</v>
      </c>
      <c r="B3" s="60">
        <f>'02'!B$55</f>
        <v>0</v>
      </c>
      <c r="C3" s="60">
        <f>'02'!C$55</f>
        <v>2500</v>
      </c>
      <c r="D3" s="60">
        <f>'02'!D$55</f>
        <v>0</v>
      </c>
      <c r="E3" s="61">
        <f>'02'!E$55</f>
        <v>0</v>
      </c>
      <c r="F3" s="69">
        <f>'02'!B$55</f>
        <v>0</v>
      </c>
    </row>
    <row r="4" spans="1:6" ht="12.75" customHeight="1">
      <c r="A4">
        <f t="shared" si="0"/>
        <v>3</v>
      </c>
      <c r="B4" s="60">
        <f>'03'!B$55</f>
        <v>50</v>
      </c>
      <c r="C4" s="60">
        <f>'03'!C$55</f>
        <v>0</v>
      </c>
      <c r="D4" s="60">
        <v>10</v>
      </c>
      <c r="E4" s="61">
        <f>'03'!E$55</f>
        <v>0</v>
      </c>
      <c r="F4" s="69">
        <f>'03'!B$55</f>
        <v>50</v>
      </c>
    </row>
    <row r="5" spans="1:6" ht="12.75" customHeight="1">
      <c r="A5">
        <f t="shared" si="0"/>
        <v>4</v>
      </c>
      <c r="B5" s="61">
        <f>'04'!B$55</f>
        <v>0</v>
      </c>
      <c r="C5" s="62">
        <f>'04'!C$55</f>
        <v>90</v>
      </c>
      <c r="D5" s="62">
        <v>10</v>
      </c>
      <c r="E5" s="62">
        <f>'04'!E$55</f>
        <v>0</v>
      </c>
      <c r="F5" s="69">
        <f>'04'!B$55</f>
        <v>0</v>
      </c>
    </row>
    <row r="6" spans="1:6" ht="12.75" customHeight="1">
      <c r="A6">
        <f t="shared" si="0"/>
        <v>5</v>
      </c>
      <c r="B6" s="60">
        <f>'05'!B$55</f>
        <v>0</v>
      </c>
      <c r="C6" s="60">
        <f>'05'!C$55</f>
        <v>0</v>
      </c>
      <c r="D6" s="60">
        <f>'05'!D$55</f>
        <v>0</v>
      </c>
      <c r="E6" s="61">
        <f>'05'!E$55</f>
        <v>0</v>
      </c>
      <c r="F6" s="69">
        <f>'05'!B$55</f>
        <v>0</v>
      </c>
    </row>
    <row r="7" spans="1:6" ht="12.75" customHeight="1">
      <c r="A7">
        <f t="shared" si="0"/>
        <v>6</v>
      </c>
      <c r="B7" s="60">
        <f>'06'!B$55</f>
        <v>0</v>
      </c>
      <c r="C7" s="60">
        <f>'06'!C$55</f>
        <v>0</v>
      </c>
      <c r="D7" s="60">
        <f>'06'!D$55</f>
        <v>0</v>
      </c>
      <c r="E7" s="61">
        <f>'06'!E$55</f>
        <v>0</v>
      </c>
      <c r="F7" s="69">
        <f>'06'!B$55</f>
        <v>0</v>
      </c>
    </row>
    <row r="8" spans="1:6" ht="12.75" customHeight="1">
      <c r="A8">
        <f t="shared" si="0"/>
        <v>7</v>
      </c>
      <c r="B8" s="60">
        <f>'07'!B$55</f>
        <v>0</v>
      </c>
      <c r="C8" s="60">
        <f>'07'!C$55</f>
        <v>0</v>
      </c>
      <c r="D8" s="60">
        <f>'07'!D$55</f>
        <v>0</v>
      </c>
      <c r="E8" s="61">
        <f>'07'!E$55</f>
        <v>0</v>
      </c>
      <c r="F8" s="69">
        <f>'07'!B$55</f>
        <v>0</v>
      </c>
    </row>
    <row r="9" spans="1:6" ht="12.75" customHeight="1">
      <c r="A9">
        <f t="shared" si="0"/>
        <v>8</v>
      </c>
      <c r="B9" s="61">
        <f>'08'!B$55</f>
        <v>0</v>
      </c>
      <c r="C9" s="62">
        <f>'08'!C$55</f>
        <v>0</v>
      </c>
      <c r="D9" s="62">
        <f>'08'!D$55</f>
        <v>0</v>
      </c>
      <c r="E9" s="62">
        <f>'08'!E$55</f>
        <v>0</v>
      </c>
      <c r="F9" s="69">
        <f>'08'!B$55</f>
        <v>0</v>
      </c>
    </row>
    <row r="10" spans="1:6" ht="12.75" customHeight="1">
      <c r="A10">
        <f t="shared" si="0"/>
        <v>9</v>
      </c>
      <c r="B10" s="60">
        <f>'09'!B$55</f>
        <v>0</v>
      </c>
      <c r="C10" s="60">
        <f>'09'!C$55</f>
        <v>0</v>
      </c>
      <c r="D10" s="60">
        <f>'09'!D$55</f>
        <v>0</v>
      </c>
      <c r="E10" s="61">
        <f>'09'!E$55</f>
        <v>0</v>
      </c>
      <c r="F10" s="69">
        <f>'09'!B$55</f>
        <v>0</v>
      </c>
    </row>
    <row r="11" spans="1:6" ht="12.75" customHeight="1">
      <c r="A11">
        <f t="shared" si="0"/>
        <v>10</v>
      </c>
      <c r="B11" s="60">
        <f>'10'!B$55</f>
        <v>0</v>
      </c>
      <c r="C11" s="60">
        <f>'10'!C$55</f>
        <v>0</v>
      </c>
      <c r="D11" s="60">
        <f>'10'!D$55</f>
        <v>0</v>
      </c>
      <c r="E11" s="61">
        <f>'10'!E$55</f>
        <v>0</v>
      </c>
      <c r="F11" s="69">
        <f>'10'!B$55</f>
        <v>0</v>
      </c>
    </row>
    <row r="12" spans="1:6" ht="12.75" customHeight="1">
      <c r="A12">
        <f t="shared" si="0"/>
        <v>11</v>
      </c>
      <c r="B12" s="60">
        <f>'11'!B$55</f>
        <v>0</v>
      </c>
      <c r="C12" s="60">
        <f>'11'!C$55</f>
        <v>0</v>
      </c>
      <c r="D12" s="60">
        <f>'11'!D$55</f>
        <v>0</v>
      </c>
      <c r="E12" s="61">
        <f>'11'!E$55</f>
        <v>0</v>
      </c>
      <c r="F12" s="69">
        <f>'11'!B$55</f>
        <v>0</v>
      </c>
    </row>
    <row r="13" spans="1:6" ht="12.75" customHeight="1">
      <c r="A13">
        <f t="shared" si="0"/>
        <v>12</v>
      </c>
      <c r="B13" s="61">
        <f>'12'!B$55</f>
        <v>0</v>
      </c>
      <c r="C13" s="62">
        <f>'12'!C$55</f>
        <v>0</v>
      </c>
      <c r="D13" s="62">
        <f>'12'!D$55</f>
        <v>0</v>
      </c>
      <c r="E13" s="62">
        <f>'12'!E$55</f>
        <v>0</v>
      </c>
      <c r="F13" s="69">
        <f>'12'!B$55</f>
        <v>0</v>
      </c>
    </row>
    <row r="14" spans="1:6" ht="12.75" customHeight="1">
      <c r="A14">
        <f t="shared" si="0"/>
        <v>13</v>
      </c>
      <c r="B14" s="61">
        <f>'13'!B$55</f>
        <v>0</v>
      </c>
      <c r="C14" s="62">
        <f>'13'!C$55</f>
        <v>0</v>
      </c>
      <c r="D14" s="62">
        <f>'13'!D$55</f>
        <v>0</v>
      </c>
      <c r="E14" s="62">
        <f>'13'!E$55</f>
        <v>0</v>
      </c>
      <c r="F14" s="69">
        <f>'13'!B$55</f>
        <v>0</v>
      </c>
    </row>
    <row r="15" spans="1:6" ht="12.75" customHeight="1">
      <c r="A15">
        <f t="shared" si="0"/>
        <v>14</v>
      </c>
      <c r="B15" s="60">
        <f>'14'!B$55</f>
        <v>0</v>
      </c>
      <c r="C15" s="60">
        <f>'14'!C$55</f>
        <v>0</v>
      </c>
      <c r="D15" s="60">
        <f>'14'!D$55</f>
        <v>0</v>
      </c>
      <c r="E15" s="61">
        <f>'14'!E$55</f>
        <v>0</v>
      </c>
      <c r="F15" s="69">
        <f>'14'!B$55</f>
        <v>0</v>
      </c>
    </row>
    <row r="16" spans="1:6" ht="12.75" customHeight="1">
      <c r="A16">
        <f t="shared" si="0"/>
        <v>15</v>
      </c>
      <c r="B16" s="60">
        <f>'15'!B$55</f>
        <v>0</v>
      </c>
      <c r="C16" s="60">
        <f>'15'!C$55</f>
        <v>0</v>
      </c>
      <c r="D16" s="60">
        <f>'15'!D$55</f>
        <v>0</v>
      </c>
      <c r="E16" s="61">
        <f>'15'!E$55</f>
        <v>0</v>
      </c>
      <c r="F16" s="69">
        <f>'15'!B$55</f>
        <v>0</v>
      </c>
    </row>
    <row r="17" spans="1:6" ht="12.75" customHeight="1">
      <c r="A17">
        <f t="shared" si="0"/>
        <v>16</v>
      </c>
      <c r="B17" s="60">
        <f>'16'!B$55</f>
        <v>0</v>
      </c>
      <c r="C17" s="60">
        <f>'16'!C$55</f>
        <v>0</v>
      </c>
      <c r="D17" s="60">
        <f>'16'!D$55</f>
        <v>0</v>
      </c>
      <c r="E17" s="61">
        <f>'16'!E$55</f>
        <v>0</v>
      </c>
      <c r="F17" s="69">
        <f>'16'!B$55</f>
        <v>0</v>
      </c>
    </row>
    <row r="18" spans="1:6" ht="12.75" customHeight="1">
      <c r="A18">
        <f t="shared" si="0"/>
        <v>17</v>
      </c>
      <c r="B18" s="60">
        <f>'17'!B$55</f>
        <v>0</v>
      </c>
      <c r="C18" s="60">
        <f>'17'!C$55</f>
        <v>0</v>
      </c>
      <c r="D18" s="60">
        <f>'17'!D$55</f>
        <v>0</v>
      </c>
      <c r="E18" s="61">
        <f>'17'!E$55</f>
        <v>0</v>
      </c>
      <c r="F18" s="69">
        <f>'17'!B$55</f>
        <v>0</v>
      </c>
    </row>
    <row r="19" spans="1:6" ht="12.75" customHeight="1">
      <c r="A19">
        <f t="shared" si="0"/>
        <v>18</v>
      </c>
      <c r="B19" s="61">
        <f>'18'!B$55</f>
        <v>0</v>
      </c>
      <c r="C19" s="62">
        <f>'18'!C$55</f>
        <v>0</v>
      </c>
      <c r="D19" s="62">
        <f>'18'!D$55</f>
        <v>0</v>
      </c>
      <c r="E19" s="62">
        <f>'18'!E$55</f>
        <v>0</v>
      </c>
      <c r="F19" s="69">
        <f>'18'!B$55</f>
        <v>0</v>
      </c>
    </row>
    <row r="20" spans="1:6" ht="12.75" customHeight="1">
      <c r="A20">
        <f t="shared" si="0"/>
        <v>19</v>
      </c>
      <c r="B20" s="60">
        <f>'19'!B$55</f>
        <v>0</v>
      </c>
      <c r="C20" s="60">
        <f>'19'!C$55</f>
        <v>0</v>
      </c>
      <c r="D20" s="60">
        <f>'19'!D$55</f>
        <v>0</v>
      </c>
      <c r="E20" s="60">
        <f>'19'!E$55</f>
        <v>0</v>
      </c>
      <c r="F20" s="69">
        <f>'19'!B$55</f>
        <v>0</v>
      </c>
    </row>
    <row r="21" spans="1:6" ht="12.75" customHeight="1">
      <c r="A21">
        <f t="shared" si="0"/>
        <v>20</v>
      </c>
      <c r="B21" s="60">
        <f>'20'!B$55</f>
        <v>0</v>
      </c>
      <c r="C21" s="60">
        <f>'20'!C$55</f>
        <v>0</v>
      </c>
      <c r="D21" s="60">
        <f>'20'!D$55</f>
        <v>0</v>
      </c>
      <c r="E21" s="61">
        <f>'20'!E$55</f>
        <v>0</v>
      </c>
      <c r="F21" s="69">
        <f>'20'!B$55</f>
        <v>0</v>
      </c>
    </row>
    <row r="22" spans="1:6" ht="12.75" customHeight="1">
      <c r="A22">
        <f t="shared" si="0"/>
        <v>21</v>
      </c>
      <c r="B22" s="60">
        <f>'21'!B$55</f>
        <v>0</v>
      </c>
      <c r="C22" s="60">
        <f>'21'!C$55</f>
        <v>0</v>
      </c>
      <c r="D22" s="60">
        <f>'21'!D$55</f>
        <v>0</v>
      </c>
      <c r="E22" s="61">
        <f>'21'!E$55</f>
        <v>0</v>
      </c>
      <c r="F22" s="69">
        <f>'21'!B$55</f>
        <v>0</v>
      </c>
    </row>
    <row r="23" spans="1:6" ht="12.75" customHeight="1">
      <c r="A23">
        <f t="shared" si="0"/>
        <v>22</v>
      </c>
      <c r="B23" s="61">
        <f>'22'!B$55</f>
        <v>0</v>
      </c>
      <c r="C23" s="62">
        <f>'22'!C$55</f>
        <v>0</v>
      </c>
      <c r="D23" s="62">
        <f>'22'!D$55</f>
        <v>0</v>
      </c>
      <c r="E23" s="62">
        <f>'22'!E$55</f>
        <v>0</v>
      </c>
      <c r="F23" s="69">
        <f>'22'!B$55</f>
        <v>0</v>
      </c>
    </row>
    <row r="24" spans="1:6" ht="12.75" customHeight="1">
      <c r="A24">
        <f t="shared" si="0"/>
        <v>23</v>
      </c>
      <c r="B24" s="60">
        <f>'23'!B$55</f>
        <v>0</v>
      </c>
      <c r="C24" s="60">
        <f>'23'!C$55</f>
        <v>0</v>
      </c>
      <c r="D24" s="60">
        <f>'23'!D$55</f>
        <v>0</v>
      </c>
      <c r="E24" s="61">
        <f>'23'!E$55</f>
        <v>0</v>
      </c>
      <c r="F24" s="69">
        <f>'23'!B$55</f>
        <v>0</v>
      </c>
    </row>
    <row r="25" spans="1:6" ht="12.75" customHeight="1">
      <c r="A25">
        <f t="shared" si="0"/>
        <v>24</v>
      </c>
      <c r="B25" s="60">
        <f>'24'!B$55</f>
        <v>0</v>
      </c>
      <c r="C25" s="60">
        <f>'24'!C$55</f>
        <v>0</v>
      </c>
      <c r="D25" s="60">
        <f>'24'!D$55</f>
        <v>0</v>
      </c>
      <c r="E25" s="61">
        <f>'24'!E$55</f>
        <v>0</v>
      </c>
      <c r="F25" s="69">
        <f>'24'!B$55</f>
        <v>0</v>
      </c>
    </row>
    <row r="26" spans="1:6" ht="12.75" customHeight="1">
      <c r="A26">
        <f t="shared" si="0"/>
        <v>25</v>
      </c>
      <c r="B26" s="60">
        <f>'25'!B$55</f>
        <v>0</v>
      </c>
      <c r="C26" s="60">
        <f>'25'!C$55</f>
        <v>0</v>
      </c>
      <c r="D26" s="60">
        <f>'25'!D$55</f>
        <v>0</v>
      </c>
      <c r="E26" s="61">
        <f>'25'!E$55</f>
        <v>0</v>
      </c>
      <c r="F26" s="69">
        <f>'25'!B$55</f>
        <v>0</v>
      </c>
    </row>
    <row r="27" spans="1:6" ht="12.75" customHeight="1">
      <c r="A27">
        <f t="shared" si="0"/>
        <v>26</v>
      </c>
      <c r="B27" s="61">
        <f>'26'!B$55</f>
        <v>0</v>
      </c>
      <c r="C27" s="62">
        <f>'26'!C$55</f>
        <v>0</v>
      </c>
      <c r="D27" s="62">
        <f>'26'!D$55</f>
        <v>0</v>
      </c>
      <c r="E27" s="62">
        <f>'26'!E$55</f>
        <v>0</v>
      </c>
      <c r="F27" s="69">
        <f>'26'!B$55</f>
        <v>0</v>
      </c>
    </row>
    <row r="28" spans="1:6" ht="12.75" customHeight="1">
      <c r="A28">
        <f t="shared" si="0"/>
        <v>27</v>
      </c>
      <c r="B28" s="60">
        <f>'27'!B$55</f>
        <v>0</v>
      </c>
      <c r="C28" s="60">
        <f>'27'!C$55</f>
        <v>0</v>
      </c>
      <c r="D28" s="60">
        <f>'27'!D$55</f>
        <v>0</v>
      </c>
      <c r="E28" s="61">
        <f>'27'!E$55</f>
        <v>0</v>
      </c>
      <c r="F28" s="69">
        <f>'27'!B$55</f>
        <v>0</v>
      </c>
    </row>
    <row r="29" spans="1:6" ht="12.75" customHeight="1">
      <c r="A29">
        <f t="shared" si="0"/>
        <v>28</v>
      </c>
      <c r="B29" s="61">
        <f>'28'!B$55</f>
        <v>0</v>
      </c>
      <c r="C29" s="62">
        <f>'28'!C$55</f>
        <v>0</v>
      </c>
      <c r="D29" s="62">
        <f>'28'!D$55</f>
        <v>0</v>
      </c>
      <c r="E29" s="62">
        <f>'28'!E$55</f>
        <v>0</v>
      </c>
      <c r="F29" s="69">
        <f>'28'!B$55</f>
        <v>0</v>
      </c>
    </row>
    <row r="30" spans="1:6" ht="12.75" customHeight="1">
      <c r="A30">
        <f t="shared" si="0"/>
        <v>29</v>
      </c>
      <c r="B30" s="60">
        <f>'29'!B$55</f>
        <v>0</v>
      </c>
      <c r="C30" s="60">
        <f>'29'!C$55</f>
        <v>0</v>
      </c>
      <c r="D30" s="60">
        <f>'29'!D$55</f>
        <v>0</v>
      </c>
      <c r="E30" s="61">
        <f>'29'!E$55</f>
        <v>0</v>
      </c>
      <c r="F30" s="69">
        <f>'29'!B$55</f>
        <v>0</v>
      </c>
    </row>
    <row r="31" spans="1:6" ht="12.75" customHeight="1">
      <c r="A31">
        <f t="shared" si="0"/>
        <v>30</v>
      </c>
      <c r="B31" s="60">
        <f>'30'!B$55</f>
        <v>0</v>
      </c>
      <c r="C31" s="60">
        <f>'30'!C$55</f>
        <v>0</v>
      </c>
      <c r="D31" s="60">
        <f>'30'!D$55</f>
        <v>0</v>
      </c>
      <c r="E31" s="61">
        <f>'30'!E$55</f>
        <v>0</v>
      </c>
      <c r="F31" s="69">
        <f>'30'!B$55</f>
        <v>0</v>
      </c>
    </row>
    <row r="32" spans="1:6" ht="12.75" customHeight="1">
      <c r="A32">
        <f t="shared" si="0"/>
        <v>31</v>
      </c>
      <c r="B32" s="64">
        <f>'31'!B$55</f>
        <v>0</v>
      </c>
      <c r="C32" s="64">
        <f>'31'!C$55</f>
        <v>0</v>
      </c>
      <c r="D32" s="64">
        <f>'31'!D$55</f>
        <v>0</v>
      </c>
      <c r="E32" s="65">
        <f>'31'!E$55</f>
        <v>0</v>
      </c>
      <c r="F32" s="69">
        <f>'31'!B$55</f>
        <v>0</v>
      </c>
    </row>
    <row r="33" spans="1:6" ht="12.75" customHeight="1">
      <c r="A33" s="63"/>
      <c r="B33" s="66">
        <f t="shared" ref="B33:E33" si="1">SUM(B2:B32)</f>
        <v>50</v>
      </c>
      <c r="C33" s="66">
        <f t="shared" si="1"/>
        <v>2590</v>
      </c>
      <c r="D33" s="66">
        <f t="shared" si="1"/>
        <v>20</v>
      </c>
      <c r="E33" s="66">
        <f t="shared" si="1"/>
        <v>115</v>
      </c>
      <c r="F33" s="69"/>
    </row>
    <row r="34" spans="1:6" ht="12.75" customHeight="1">
      <c r="B34" s="67"/>
      <c r="C34" s="67"/>
      <c r="D34" s="67"/>
      <c r="E34" s="67"/>
    </row>
    <row r="35" spans="1:6" ht="12.75" customHeight="1">
      <c r="A35" s="57" t="s">
        <v>13</v>
      </c>
      <c r="B35" s="60">
        <f>B33+C33+D33</f>
        <v>2660</v>
      </c>
      <c r="C35" s="60"/>
      <c r="D35" s="68" t="s">
        <v>14</v>
      </c>
      <c r="E35" s="60">
        <f>'01'!B56</f>
        <v>500</v>
      </c>
    </row>
    <row r="36" spans="1:6" ht="12.75" customHeight="1">
      <c r="A36" s="57" t="s">
        <v>15</v>
      </c>
      <c r="B36" s="60">
        <f>E33</f>
        <v>115</v>
      </c>
      <c r="C36" s="60"/>
      <c r="D36" s="68" t="s">
        <v>16</v>
      </c>
      <c r="E36" s="60">
        <f>B35+E35</f>
        <v>3160</v>
      </c>
    </row>
    <row r="37" spans="1:6" ht="12.75" customHeight="1">
      <c r="A37" s="57" t="s">
        <v>17</v>
      </c>
      <c r="B37" s="60">
        <f>B35-B36</f>
        <v>2545</v>
      </c>
      <c r="C37" s="60"/>
      <c r="D37" s="68" t="s">
        <v>18</v>
      </c>
      <c r="E37" s="60">
        <f>E36-B36</f>
        <v>3045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topLeftCell="A28" workbookViewId="0">
      <selection activeCell="B5" sqref="B5"/>
    </sheetView>
  </sheetViews>
  <sheetFormatPr defaultColWidth="14.44140625" defaultRowHeight="12.75" customHeight="1"/>
  <cols>
    <col min="1" max="1" width="52.109375" customWidth="1"/>
    <col min="2" max="2" width="16.44140625" customWidth="1"/>
    <col min="3" max="4" width="14.109375" customWidth="1"/>
    <col min="5" max="5" width="16.44140625" customWidth="1"/>
    <col min="6" max="6" width="8.6640625" hidden="1" customWidth="1"/>
    <col min="7" max="7" width="9.33203125" customWidth="1"/>
  </cols>
  <sheetData>
    <row r="1" spans="1:7" ht="13.2">
      <c r="A1" s="4"/>
      <c r="B1" s="32">
        <f>'03'!B1+1</f>
        <v>44047</v>
      </c>
      <c r="C1" s="5" t="str">
        <f>IF(WEEKDAY(B1)&lt;7,IF(WEEKDAY(B1)&gt;1,CONCATENATE(WEEKDAY(B1),"ª Feira"),"Domingo"),"Sábado")</f>
        <v>3ª Feira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23" t="s">
        <v>27</v>
      </c>
      <c r="B4" s="24"/>
      <c r="C4" s="21">
        <v>90</v>
      </c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34"/>
      <c r="B7" s="36"/>
      <c r="C7" s="36"/>
      <c r="D7" s="36"/>
      <c r="E7" s="36"/>
      <c r="F7" s="38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90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'03'!E57</f>
        <v>2935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>
      <selection activeCell="A2" sqref="A2"/>
    </sheetView>
  </sheetViews>
  <sheetFormatPr defaultColWidth="14.44140625" defaultRowHeight="12.75" customHeight="1"/>
  <cols>
    <col min="1" max="1" width="52.109375" customWidth="1"/>
    <col min="2" max="2" width="13.109375" customWidth="1"/>
    <col min="3" max="3" width="14.109375" customWidth="1"/>
    <col min="4" max="4" width="15.33203125" customWidth="1"/>
    <col min="5" max="5" width="14.109375" customWidth="1"/>
    <col min="6" max="6" width="8.6640625" customWidth="1"/>
    <col min="7" max="7" width="9.33203125" customWidth="1"/>
  </cols>
  <sheetData>
    <row r="1" spans="1:7" ht="13.2">
      <c r="A1" s="1" t="s">
        <v>0</v>
      </c>
      <c r="B1" s="32">
        <f>'04'!B1+1</f>
        <v>44048</v>
      </c>
      <c r="C1" s="5" t="str">
        <f>IF(WEEKDAY(B1)&lt;7,IF(WEEKDAY(B1)&gt;1,CONCATENATE(WEEKDAY(B1),"ª Feira"),"Domingo"),"Sábado")</f>
        <v>4ª Feira</v>
      </c>
      <c r="D1" s="5"/>
      <c r="E1" s="6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33"/>
      <c r="B4" s="24"/>
      <c r="C4" s="21"/>
      <c r="D4" s="21"/>
      <c r="E4" s="37"/>
      <c r="F4" s="22"/>
      <c r="G4" s="7"/>
    </row>
    <row r="5" spans="1:7" ht="13.2">
      <c r="A5" s="23"/>
      <c r="B5" s="24"/>
      <c r="C5" s="21"/>
      <c r="D5" s="21"/>
      <c r="E5" s="21"/>
      <c r="F5" s="22"/>
      <c r="G5" s="7"/>
    </row>
    <row r="6" spans="1:7" ht="13.2">
      <c r="A6" s="23"/>
      <c r="B6" s="24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'04'!E57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31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/>
  </sheetViews>
  <sheetFormatPr defaultColWidth="14.44140625" defaultRowHeight="12.75" customHeight="1"/>
  <cols>
    <col min="1" max="1" width="52.109375" customWidth="1"/>
    <col min="2" max="2" width="14.109375" customWidth="1"/>
    <col min="3" max="3" width="12" customWidth="1"/>
    <col min="4" max="4" width="13.109375" customWidth="1"/>
    <col min="5" max="5" width="15.33203125" customWidth="1"/>
    <col min="6" max="6" width="9.33203125" hidden="1" customWidth="1"/>
    <col min="7" max="7" width="9.33203125" customWidth="1"/>
  </cols>
  <sheetData>
    <row r="1" spans="1:7" ht="13.2">
      <c r="A1" s="1" t="s">
        <v>0</v>
      </c>
      <c r="B1" s="35">
        <f>'05'!B1+1</f>
        <v>44049</v>
      </c>
      <c r="C1" s="5" t="str">
        <f>IF(WEEKDAY(B1)&lt;7,IF(WEEKDAY(B1)&gt;1,CONCATENATE(WEEKDAY(B1),"ª Feira"),"Domingo"),"Sábado")</f>
        <v>5ª Feira</v>
      </c>
      <c r="D1" s="5"/>
      <c r="E1" s="6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40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22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'05'!E57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31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>
      <selection activeCell="A34" sqref="A34"/>
    </sheetView>
  </sheetViews>
  <sheetFormatPr defaultColWidth="14.44140625" defaultRowHeight="12.75" customHeight="1"/>
  <cols>
    <col min="1" max="1" width="52.109375" customWidth="1"/>
    <col min="2" max="2" width="14.109375" customWidth="1"/>
    <col min="3" max="4" width="12" customWidth="1"/>
    <col min="5" max="5" width="13.109375" customWidth="1"/>
    <col min="6" max="6" width="8.6640625" hidden="1" customWidth="1"/>
    <col min="7" max="7" width="9.33203125" customWidth="1"/>
  </cols>
  <sheetData>
    <row r="1" spans="1:7" ht="13.2">
      <c r="A1" s="1" t="s">
        <v>0</v>
      </c>
      <c r="B1" s="35">
        <f>'06'!B1+1</f>
        <v>44050</v>
      </c>
      <c r="C1" s="5" t="str">
        <f>IF(WEEKDAY(B1)&lt;7,IF(WEEKDAY(B1)&gt;1,CONCATENATE(WEEKDAY(B1),"ª Feira"),"Domingo"),"Sábado")</f>
        <v>6ª Feira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41" t="s">
        <v>20</v>
      </c>
      <c r="C3" s="41" t="s">
        <v>21</v>
      </c>
      <c r="D3" s="41" t="s">
        <v>2</v>
      </c>
      <c r="E3" s="41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4" t="s">
        <v>4</v>
      </c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22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'06'!E57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>
      <selection activeCell="A34" sqref="A34"/>
    </sheetView>
  </sheetViews>
  <sheetFormatPr defaultColWidth="14.44140625" defaultRowHeight="12.75" customHeight="1"/>
  <cols>
    <col min="1" max="1" width="52.109375" customWidth="1"/>
    <col min="2" max="2" width="16.44140625" customWidth="1"/>
    <col min="3" max="4" width="14.109375" customWidth="1"/>
    <col min="5" max="5" width="12" customWidth="1"/>
    <col min="6" max="6" width="8.6640625" hidden="1" customWidth="1"/>
    <col min="7" max="7" width="9.33203125" customWidth="1"/>
  </cols>
  <sheetData>
    <row r="1" spans="1:7" ht="13.2">
      <c r="A1" s="1" t="s">
        <v>0</v>
      </c>
      <c r="B1" s="35">
        <f>'07'!B1+1</f>
        <v>44051</v>
      </c>
      <c r="C1" s="5" t="str">
        <f>IF(WEEKDAY(B1)&lt;7,IF(WEEKDAY(B1)&gt;1,CONCATENATE(WEEKDAY(B1),"ª Feira"),"Domingo"),"Sábado")</f>
        <v>Sábado</v>
      </c>
      <c r="D1" s="5"/>
      <c r="E1" s="6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42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43"/>
      <c r="D11" s="43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44"/>
      <c r="D13" s="44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22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'07'!E57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31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59"/>
  <sheetViews>
    <sheetView workbookViewId="0">
      <selection activeCell="A2" sqref="A2"/>
    </sheetView>
  </sheetViews>
  <sheetFormatPr defaultColWidth="14.44140625" defaultRowHeight="12.75" customHeight="1"/>
  <cols>
    <col min="1" max="1" width="52.109375" customWidth="1"/>
    <col min="2" max="2" width="16.44140625" customWidth="1"/>
    <col min="3" max="4" width="14.109375" customWidth="1"/>
    <col min="5" max="5" width="15.33203125" customWidth="1"/>
    <col min="6" max="6" width="2.33203125" hidden="1" customWidth="1"/>
    <col min="7" max="7" width="9.33203125" customWidth="1"/>
  </cols>
  <sheetData>
    <row r="1" spans="1:7" ht="13.2">
      <c r="A1" s="1" t="s">
        <v>0</v>
      </c>
      <c r="B1" s="35">
        <f>'08'!B1+1</f>
        <v>44052</v>
      </c>
      <c r="C1" s="5" t="str">
        <f>IF(WEEKDAY(B1)&lt;7,IF(WEEKDAY(B1)&gt;1,CONCATENATE(WEEKDAY(B1),"ª Feira"),"Domingo"),"Sábado")</f>
        <v>Domingo</v>
      </c>
      <c r="D1" s="5"/>
      <c r="E1" s="11"/>
      <c r="F1" s="6"/>
      <c r="G1" s="7"/>
    </row>
    <row r="2" spans="1:7" ht="21" customHeight="1">
      <c r="A2" s="39" t="s">
        <v>19</v>
      </c>
      <c r="B2" s="9"/>
      <c r="C2" s="9"/>
      <c r="D2" s="9"/>
      <c r="E2" s="10"/>
      <c r="F2" s="11"/>
      <c r="G2" s="7"/>
    </row>
    <row r="3" spans="1:7" ht="18" customHeight="1">
      <c r="A3" s="12" t="s">
        <v>1</v>
      </c>
      <c r="B3" s="14" t="s">
        <v>20</v>
      </c>
      <c r="C3" s="14" t="s">
        <v>21</v>
      </c>
      <c r="D3" s="14" t="s">
        <v>2</v>
      </c>
      <c r="E3" s="14" t="s">
        <v>3</v>
      </c>
      <c r="F3" s="17"/>
      <c r="G3" s="7"/>
    </row>
    <row r="4" spans="1:7" ht="13.2">
      <c r="A4" s="19"/>
      <c r="B4" s="21"/>
      <c r="C4" s="21"/>
      <c r="D4" s="21"/>
      <c r="E4" s="21"/>
      <c r="F4" s="22"/>
      <c r="G4" s="7"/>
    </row>
    <row r="5" spans="1:7" ht="13.2">
      <c r="A5" s="19"/>
      <c r="B5" s="21"/>
      <c r="C5" s="21"/>
      <c r="D5" s="21"/>
      <c r="E5" s="21"/>
      <c r="F5" s="22"/>
      <c r="G5" s="7"/>
    </row>
    <row r="6" spans="1:7" ht="13.2">
      <c r="A6" s="19"/>
      <c r="B6" s="21"/>
      <c r="C6" s="21"/>
      <c r="D6" s="21"/>
      <c r="E6" s="21"/>
      <c r="F6" s="22"/>
      <c r="G6" s="7"/>
    </row>
    <row r="7" spans="1:7" ht="13.2">
      <c r="A7" s="19"/>
      <c r="B7" s="21"/>
      <c r="C7" s="21"/>
      <c r="D7" s="21"/>
      <c r="E7" s="21"/>
      <c r="F7" s="22"/>
      <c r="G7" s="7"/>
    </row>
    <row r="8" spans="1:7" ht="13.2">
      <c r="A8" s="19"/>
      <c r="B8" s="21"/>
      <c r="C8" s="21"/>
      <c r="D8" s="21"/>
      <c r="E8" s="21"/>
      <c r="F8" s="22"/>
      <c r="G8" s="7"/>
    </row>
    <row r="9" spans="1:7" ht="13.2">
      <c r="A9" s="19"/>
      <c r="B9" s="21"/>
      <c r="C9" s="21"/>
      <c r="D9" s="21"/>
      <c r="E9" s="21"/>
      <c r="F9" s="22"/>
      <c r="G9" s="7"/>
    </row>
    <row r="10" spans="1:7" ht="13.2">
      <c r="A10" s="19"/>
      <c r="B10" s="21"/>
      <c r="C10" s="21"/>
      <c r="D10" s="21"/>
      <c r="E10" s="21"/>
      <c r="F10" s="22"/>
      <c r="G10" s="7"/>
    </row>
    <row r="11" spans="1:7" ht="13.2">
      <c r="A11" s="19"/>
      <c r="B11" s="21"/>
      <c r="C11" s="21"/>
      <c r="D11" s="21"/>
      <c r="E11" s="21"/>
      <c r="F11" s="22"/>
      <c r="G11" s="7"/>
    </row>
    <row r="12" spans="1:7" ht="13.2">
      <c r="A12" s="19"/>
      <c r="B12" s="21"/>
      <c r="C12" s="21"/>
      <c r="D12" s="21"/>
      <c r="E12" s="21"/>
      <c r="F12" s="22"/>
      <c r="G12" s="7"/>
    </row>
    <row r="13" spans="1:7" ht="13.2">
      <c r="A13" s="19"/>
      <c r="B13" s="21"/>
      <c r="C13" s="21"/>
      <c r="D13" s="21"/>
      <c r="E13" s="21"/>
      <c r="F13" s="22"/>
      <c r="G13" s="7"/>
    </row>
    <row r="14" spans="1:7" ht="13.2">
      <c r="A14" s="19"/>
      <c r="B14" s="21"/>
      <c r="C14" s="21"/>
      <c r="D14" s="21"/>
      <c r="E14" s="21"/>
      <c r="F14" s="22"/>
      <c r="G14" s="7"/>
    </row>
    <row r="15" spans="1:7" ht="13.2">
      <c r="A15" s="19"/>
      <c r="B15" s="21"/>
      <c r="C15" s="21"/>
      <c r="D15" s="21"/>
      <c r="E15" s="21"/>
      <c r="F15" s="22"/>
      <c r="G15" s="7"/>
    </row>
    <row r="16" spans="1:7" ht="13.2">
      <c r="A16" s="19"/>
      <c r="B16" s="21"/>
      <c r="C16" s="21"/>
      <c r="D16" s="21"/>
      <c r="E16" s="21"/>
      <c r="F16" s="22"/>
      <c r="G16" s="7"/>
    </row>
    <row r="17" spans="1:7" ht="13.2">
      <c r="A17" s="19"/>
      <c r="B17" s="21"/>
      <c r="C17" s="21"/>
      <c r="D17" s="21"/>
      <c r="E17" s="21"/>
      <c r="F17" s="22"/>
      <c r="G17" s="7"/>
    </row>
    <row r="18" spans="1:7" ht="13.2">
      <c r="A18" s="19"/>
      <c r="B18" s="21"/>
      <c r="C18" s="21"/>
      <c r="D18" s="21"/>
      <c r="E18" s="21"/>
      <c r="F18" s="22"/>
      <c r="G18" s="7"/>
    </row>
    <row r="19" spans="1:7" ht="13.2">
      <c r="A19" s="19"/>
      <c r="B19" s="21"/>
      <c r="C19" s="21"/>
      <c r="D19" s="21"/>
      <c r="E19" s="21"/>
      <c r="F19" s="22"/>
      <c r="G19" s="7"/>
    </row>
    <row r="20" spans="1:7" ht="13.2">
      <c r="A20" s="19"/>
      <c r="B20" s="21"/>
      <c r="C20" s="21"/>
      <c r="D20" s="21"/>
      <c r="E20" s="21"/>
      <c r="F20" s="22"/>
      <c r="G20" s="7"/>
    </row>
    <row r="21" spans="1:7" ht="13.2">
      <c r="A21" s="19"/>
      <c r="B21" s="21"/>
      <c r="C21" s="21"/>
      <c r="D21" s="21"/>
      <c r="E21" s="21"/>
      <c r="F21" s="22"/>
      <c r="G21" s="7"/>
    </row>
    <row r="22" spans="1:7" ht="13.2">
      <c r="A22" s="19"/>
      <c r="B22" s="21"/>
      <c r="C22" s="21"/>
      <c r="D22" s="21"/>
      <c r="E22" s="21"/>
      <c r="F22" s="22"/>
      <c r="G22" s="7"/>
    </row>
    <row r="23" spans="1:7" ht="13.2">
      <c r="A23" s="19"/>
      <c r="B23" s="21"/>
      <c r="C23" s="21"/>
      <c r="D23" s="21"/>
      <c r="E23" s="21"/>
      <c r="F23" s="22"/>
      <c r="G23" s="7"/>
    </row>
    <row r="24" spans="1:7" ht="13.2">
      <c r="A24" s="19"/>
      <c r="B24" s="21"/>
      <c r="C24" s="21"/>
      <c r="D24" s="21"/>
      <c r="E24" s="21"/>
      <c r="F24" s="22"/>
      <c r="G24" s="7"/>
    </row>
    <row r="25" spans="1:7" ht="13.2">
      <c r="A25" s="19"/>
      <c r="B25" s="21"/>
      <c r="C25" s="21"/>
      <c r="D25" s="21"/>
      <c r="E25" s="21"/>
      <c r="F25" s="22"/>
      <c r="G25" s="7"/>
    </row>
    <row r="26" spans="1:7" ht="13.2">
      <c r="A26" s="19"/>
      <c r="B26" s="21"/>
      <c r="C26" s="21"/>
      <c r="D26" s="21"/>
      <c r="E26" s="21"/>
      <c r="F26" s="22"/>
      <c r="G26" s="7"/>
    </row>
    <row r="27" spans="1:7" ht="13.2">
      <c r="A27" s="19"/>
      <c r="B27" s="21"/>
      <c r="C27" s="21"/>
      <c r="D27" s="21"/>
      <c r="E27" s="21"/>
      <c r="F27" s="22"/>
      <c r="G27" s="7"/>
    </row>
    <row r="28" spans="1:7" ht="13.2">
      <c r="A28" s="19"/>
      <c r="B28" s="21"/>
      <c r="C28" s="21"/>
      <c r="D28" s="21"/>
      <c r="E28" s="21"/>
      <c r="F28" s="22"/>
      <c r="G28" s="7"/>
    </row>
    <row r="29" spans="1:7" ht="13.2">
      <c r="A29" s="19"/>
      <c r="B29" s="21"/>
      <c r="C29" s="21"/>
      <c r="D29" s="21"/>
      <c r="E29" s="21"/>
      <c r="F29" s="22"/>
      <c r="G29" s="7"/>
    </row>
    <row r="30" spans="1:7" ht="13.2">
      <c r="A30" s="19"/>
      <c r="B30" s="21"/>
      <c r="C30" s="21"/>
      <c r="D30" s="21"/>
      <c r="E30" s="21"/>
      <c r="F30" s="22"/>
      <c r="G30" s="7"/>
    </row>
    <row r="31" spans="1:7" ht="13.2">
      <c r="A31" s="19"/>
      <c r="B31" s="21"/>
      <c r="C31" s="21"/>
      <c r="D31" s="21"/>
      <c r="E31" s="21"/>
      <c r="F31" s="22"/>
      <c r="G31" s="7"/>
    </row>
    <row r="32" spans="1:7" ht="13.2">
      <c r="A32" s="19"/>
      <c r="B32" s="21"/>
      <c r="C32" s="21"/>
      <c r="D32" s="21"/>
      <c r="E32" s="21"/>
      <c r="F32" s="22"/>
      <c r="G32" s="7"/>
    </row>
    <row r="33" spans="1:7" ht="13.2">
      <c r="A33" s="19"/>
      <c r="B33" s="21"/>
      <c r="C33" s="21"/>
      <c r="D33" s="21"/>
      <c r="E33" s="21"/>
      <c r="F33" s="22"/>
      <c r="G33" s="7"/>
    </row>
    <row r="34" spans="1:7" ht="13.2">
      <c r="A34" s="19"/>
      <c r="B34" s="21"/>
      <c r="C34" s="21"/>
      <c r="D34" s="21"/>
      <c r="E34" s="21"/>
      <c r="F34" s="22"/>
      <c r="G34" s="7"/>
    </row>
    <row r="35" spans="1:7" ht="13.2">
      <c r="A35" s="19"/>
      <c r="B35" s="21"/>
      <c r="C35" s="21"/>
      <c r="D35" s="21"/>
      <c r="E35" s="21"/>
      <c r="F35" s="22"/>
      <c r="G35" s="7"/>
    </row>
    <row r="36" spans="1:7" ht="13.2">
      <c r="A36" s="19"/>
      <c r="B36" s="21"/>
      <c r="C36" s="21"/>
      <c r="D36" s="21"/>
      <c r="E36" s="21"/>
      <c r="F36" s="22"/>
      <c r="G36" s="7"/>
    </row>
    <row r="37" spans="1:7" ht="13.2">
      <c r="A37" s="19"/>
      <c r="B37" s="21"/>
      <c r="C37" s="21"/>
      <c r="D37" s="21"/>
      <c r="E37" s="21"/>
      <c r="F37" s="22"/>
      <c r="G37" s="7"/>
    </row>
    <row r="38" spans="1:7" ht="13.2">
      <c r="A38" s="19"/>
      <c r="B38" s="21"/>
      <c r="C38" s="21"/>
      <c r="D38" s="21"/>
      <c r="E38" s="21"/>
      <c r="F38" s="22"/>
      <c r="G38" s="7"/>
    </row>
    <row r="39" spans="1:7" ht="13.2">
      <c r="A39" s="19"/>
      <c r="B39" s="21"/>
      <c r="C39" s="21"/>
      <c r="D39" s="21"/>
      <c r="E39" s="21"/>
      <c r="F39" s="22"/>
      <c r="G39" s="7"/>
    </row>
    <row r="40" spans="1:7" ht="13.2">
      <c r="A40" s="19"/>
      <c r="B40" s="21"/>
      <c r="C40" s="21"/>
      <c r="D40" s="21"/>
      <c r="E40" s="21"/>
      <c r="F40" s="22"/>
      <c r="G40" s="7"/>
    </row>
    <row r="41" spans="1:7" ht="13.2">
      <c r="A41" s="19"/>
      <c r="B41" s="21"/>
      <c r="C41" s="21"/>
      <c r="D41" s="21"/>
      <c r="E41" s="21"/>
      <c r="F41" s="22"/>
      <c r="G41" s="7"/>
    </row>
    <row r="42" spans="1:7" ht="13.2">
      <c r="A42" s="19"/>
      <c r="B42" s="21"/>
      <c r="C42" s="21"/>
      <c r="D42" s="21"/>
      <c r="E42" s="21"/>
      <c r="F42" s="22"/>
      <c r="G42" s="7"/>
    </row>
    <row r="43" spans="1:7" ht="13.2">
      <c r="A43" s="19"/>
      <c r="B43" s="21"/>
      <c r="C43" s="21"/>
      <c r="D43" s="21"/>
      <c r="E43" s="21"/>
      <c r="F43" s="22"/>
      <c r="G43" s="7"/>
    </row>
    <row r="44" spans="1:7" ht="13.2">
      <c r="A44" s="19"/>
      <c r="B44" s="21"/>
      <c r="C44" s="21"/>
      <c r="D44" s="21"/>
      <c r="E44" s="21"/>
      <c r="F44" s="22"/>
      <c r="G44" s="7"/>
    </row>
    <row r="45" spans="1:7" ht="13.2">
      <c r="A45" s="19"/>
      <c r="B45" s="21"/>
      <c r="C45" s="21"/>
      <c r="D45" s="21"/>
      <c r="E45" s="21"/>
      <c r="F45" s="22"/>
      <c r="G45" s="7"/>
    </row>
    <row r="46" spans="1:7" ht="13.2">
      <c r="A46" s="19"/>
      <c r="B46" s="21"/>
      <c r="C46" s="21"/>
      <c r="D46" s="21"/>
      <c r="E46" s="21"/>
      <c r="F46" s="22"/>
      <c r="G46" s="7"/>
    </row>
    <row r="47" spans="1:7" ht="13.2">
      <c r="A47" s="19"/>
      <c r="B47" s="21"/>
      <c r="C47" s="21"/>
      <c r="D47" s="21"/>
      <c r="E47" s="21"/>
      <c r="F47" s="22"/>
      <c r="G47" s="7"/>
    </row>
    <row r="48" spans="1:7" ht="13.2">
      <c r="A48" s="19"/>
      <c r="B48" s="21"/>
      <c r="C48" s="21"/>
      <c r="D48" s="21"/>
      <c r="E48" s="21"/>
      <c r="F48" s="22"/>
      <c r="G48" s="7"/>
    </row>
    <row r="49" spans="1:7" ht="13.2">
      <c r="A49" s="19"/>
      <c r="B49" s="21"/>
      <c r="C49" s="21"/>
      <c r="D49" s="21"/>
      <c r="E49" s="21"/>
      <c r="F49" s="22"/>
      <c r="G49" s="7"/>
    </row>
    <row r="50" spans="1:7" ht="13.2">
      <c r="A50" s="19"/>
      <c r="B50" s="21"/>
      <c r="C50" s="21"/>
      <c r="D50" s="21"/>
      <c r="E50" s="21"/>
      <c r="F50" s="22"/>
      <c r="G50" s="7"/>
    </row>
    <row r="51" spans="1:7" ht="13.2">
      <c r="A51" s="19"/>
      <c r="B51" s="21"/>
      <c r="C51" s="21"/>
      <c r="D51" s="21"/>
      <c r="E51" s="21"/>
      <c r="F51" s="22"/>
      <c r="G51" s="7"/>
    </row>
    <row r="52" spans="1:7" ht="13.2">
      <c r="A52" s="19"/>
      <c r="B52" s="21"/>
      <c r="C52" s="21"/>
      <c r="D52" s="21"/>
      <c r="E52" s="21"/>
      <c r="F52" s="22"/>
      <c r="G52" s="7"/>
    </row>
    <row r="53" spans="1:7" ht="13.2">
      <c r="A53" s="19"/>
      <c r="B53" s="21"/>
      <c r="C53" s="21"/>
      <c r="D53" s="21"/>
      <c r="E53" s="21"/>
      <c r="F53" s="22"/>
      <c r="G53" s="7"/>
    </row>
    <row r="54" spans="1:7" ht="13.2">
      <c r="A54" s="19"/>
      <c r="B54" s="21"/>
      <c r="C54" s="21"/>
      <c r="D54" s="21"/>
      <c r="E54" s="21"/>
      <c r="F54" s="17"/>
      <c r="G54" s="7"/>
    </row>
    <row r="55" spans="1:7" ht="13.2">
      <c r="A55" s="25" t="s">
        <v>5</v>
      </c>
      <c r="B55" s="21">
        <f t="shared" ref="B55:E55" si="0">SUM(B4:B54)</f>
        <v>0</v>
      </c>
      <c r="C55" s="21">
        <f t="shared" si="0"/>
        <v>0</v>
      </c>
      <c r="D55" s="21">
        <f t="shared" si="0"/>
        <v>0</v>
      </c>
      <c r="E55" s="21">
        <f t="shared" si="0"/>
        <v>0</v>
      </c>
      <c r="F55" s="22"/>
      <c r="G55" s="7"/>
    </row>
    <row r="56" spans="1:7" ht="13.2">
      <c r="A56" s="26" t="s">
        <v>6</v>
      </c>
      <c r="B56" s="21">
        <f>'08'!E57</f>
        <v>3025</v>
      </c>
      <c r="C56" s="21"/>
      <c r="D56" s="21"/>
      <c r="E56" s="27"/>
      <c r="F56" s="22"/>
      <c r="G56" s="7"/>
    </row>
    <row r="57" spans="1:7" ht="13.2">
      <c r="A57" s="28" t="s">
        <v>7</v>
      </c>
      <c r="B57" s="27"/>
      <c r="C57" s="27"/>
      <c r="D57" s="27"/>
      <c r="E57" s="21">
        <f>B56+B55+C55+D55-E55</f>
        <v>3025</v>
      </c>
      <c r="F57" s="17"/>
      <c r="G57" s="7"/>
    </row>
    <row r="58" spans="1:7" ht="13.2">
      <c r="A58" s="29"/>
      <c r="B58" s="30"/>
      <c r="C58" s="30"/>
      <c r="D58" s="30"/>
      <c r="E58" s="29"/>
      <c r="F58" s="6"/>
      <c r="G58" s="7"/>
    </row>
    <row r="59" spans="1:7" ht="13.2">
      <c r="A59" s="7"/>
      <c r="B59" s="7"/>
      <c r="C59" s="7"/>
      <c r="D59" s="7"/>
      <c r="E59" s="7"/>
      <c r="F59" s="7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32</vt:i4>
      </vt:variant>
    </vt:vector>
  </HeadingPairs>
  <TitlesOfParts>
    <vt:vector size="32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Resultados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Usuário do Windows</cp:lastModifiedBy>
  <dcterms:modified xsi:type="dcterms:W3CDTF">2019-04-20T17:18:49Z</dcterms:modified>
</cp:coreProperties>
</file>