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drão" sheetId="1" r:id="rId4"/>
    <sheet state="visible" name="No mês" sheetId="2" r:id="rId5"/>
  </sheets>
  <definedNames/>
  <calcPr/>
</workbook>
</file>

<file path=xl/sharedStrings.xml><?xml version="1.0" encoding="utf-8"?>
<sst xmlns="http://schemas.openxmlformats.org/spreadsheetml/2006/main" count="23" uniqueCount="23">
  <si>
    <t>Segunda</t>
  </si>
  <si>
    <t>Terça</t>
  </si>
  <si>
    <t>Quarta</t>
  </si>
  <si>
    <t>Quinta</t>
  </si>
  <si>
    <t>Sexta</t>
  </si>
  <si>
    <t>Sábado</t>
  </si>
  <si>
    <t>Domingo</t>
  </si>
  <si>
    <t>Total Semanal</t>
  </si>
  <si>
    <t>Total de 4 Semanas (28 dias)</t>
  </si>
  <si>
    <t>Dia extra 1</t>
  </si>
  <si>
    <t>Dia extra 2</t>
  </si>
  <si>
    <t>Dia extra 3</t>
  </si>
  <si>
    <t>Total do mês</t>
  </si>
  <si>
    <t>Salário</t>
  </si>
  <si>
    <t>Salário + encargos</t>
  </si>
  <si>
    <t>Valor da Hora</t>
  </si>
  <si>
    <t>Dia</t>
  </si>
  <si>
    <t>Dia da Semana</t>
  </si>
  <si>
    <t>Data</t>
  </si>
  <si>
    <t>Horas Padrão</t>
  </si>
  <si>
    <t>Horas Reais</t>
  </si>
  <si>
    <t>Primeiro Dia</t>
  </si>
  <si>
    <t>Hora trabalhada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</si>
</sst>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">
    <font>
      <sz val="10.0"/>
      <color rgb="FF000000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0" fontId="1" numFmtId="0" xfId="0" applyFont="1"/>
    <xf borderId="0" fillId="2" fontId="1" numFmtId="0" xfId="0" applyFont="1"/>
    <xf borderId="1" fillId="2" fontId="1" numFmtId="0" xfId="0" applyAlignment="1" applyBorder="1" applyFont="1">
      <alignment readingOrder="0"/>
    </xf>
    <xf borderId="0" fillId="0" fontId="1" numFmtId="164" xfId="0" applyAlignment="1" applyFont="1" applyNumberFormat="1">
      <alignment readingOrder="0"/>
    </xf>
    <xf borderId="1" fillId="2" fontId="1" numFmtId="0" xfId="0" applyBorder="1" applyFont="1"/>
    <xf borderId="1" fillId="0" fontId="1" numFmtId="0" xfId="0" applyBorder="1" applyFont="1"/>
    <xf borderId="1" fillId="2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238750" cy="13144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0" max="10" width="25.86"/>
  </cols>
  <sheetData>
    <row r="9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7</v>
      </c>
      <c r="J9" s="1" t="s">
        <v>8</v>
      </c>
      <c r="K9" s="1" t="s">
        <v>9</v>
      </c>
      <c r="L9" s="1" t="s">
        <v>10</v>
      </c>
      <c r="M9" s="1" t="s">
        <v>11</v>
      </c>
      <c r="N9" s="1" t="s">
        <v>12</v>
      </c>
    </row>
    <row r="10">
      <c r="B10" s="2">
        <v>8.0</v>
      </c>
      <c r="C10" s="2">
        <v>8.0</v>
      </c>
      <c r="D10" s="2">
        <v>8.0</v>
      </c>
      <c r="E10" s="2">
        <v>8.0</v>
      </c>
      <c r="F10" s="2">
        <v>8.0</v>
      </c>
      <c r="G10" s="2">
        <v>4.0</v>
      </c>
      <c r="H10" s="2">
        <v>0.0</v>
      </c>
      <c r="I10" s="3">
        <f>sum(B10:H10)</f>
        <v>44</v>
      </c>
      <c r="J10" s="3">
        <f>I10*4</f>
        <v>176</v>
      </c>
      <c r="K10" s="1">
        <v>8.0</v>
      </c>
      <c r="L10" s="1">
        <v>8.0</v>
      </c>
      <c r="M10" s="1">
        <v>8.0</v>
      </c>
      <c r="N10" s="3">
        <f>sum(K10:M10)+J10</f>
        <v>200</v>
      </c>
    </row>
    <row r="13">
      <c r="J13" s="1" t="s">
        <v>13</v>
      </c>
      <c r="K13" s="1">
        <v>1200.0</v>
      </c>
    </row>
    <row r="14">
      <c r="J14" s="1" t="s">
        <v>14</v>
      </c>
      <c r="K14" s="1">
        <v>1900.0</v>
      </c>
    </row>
    <row r="15">
      <c r="J15" s="1" t="s">
        <v>15</v>
      </c>
      <c r="K15" s="4">
        <f>K14/N10</f>
        <v>9.5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14.29"/>
  </cols>
  <sheetData>
    <row r="1">
      <c r="A1" s="4"/>
      <c r="B1" s="5" t="s">
        <v>16</v>
      </c>
      <c r="C1" s="5"/>
      <c r="D1" s="5" t="s">
        <v>17</v>
      </c>
      <c r="E1" s="5" t="s">
        <v>18</v>
      </c>
      <c r="F1" s="5" t="s">
        <v>19</v>
      </c>
      <c r="G1" s="5" t="s">
        <v>20</v>
      </c>
      <c r="H1" s="2" t="s">
        <v>21</v>
      </c>
      <c r="I1" s="6">
        <v>45352.0</v>
      </c>
    </row>
    <row r="2">
      <c r="A2" s="4"/>
      <c r="B2" s="7"/>
      <c r="C2" s="7"/>
      <c r="D2" s="7"/>
      <c r="E2" s="7"/>
      <c r="F2" s="7"/>
      <c r="G2" s="8"/>
    </row>
    <row r="3">
      <c r="A3" s="4"/>
      <c r="B3" s="5">
        <v>1.0</v>
      </c>
      <c r="C3" s="5">
        <f t="shared" ref="C3:C33" si="1">WEEKDAY(E3)</f>
        <v>6</v>
      </c>
      <c r="D3" s="7" t="str">
        <f t="shared" ref="D3:D33" si="2">IF(C3=2,"SEGUNDA",if(C3=3,"TERÇA",if(C3=4,"QUARTA",if(C3=5,"QUINTA",IF(C3=6,"SEXTA",IF(C3=7,"SÁBADO",IF(C3=1,"DOMINGO","ERRO")))))))</f>
        <v>SEXTA</v>
      </c>
      <c r="E3" s="9">
        <f>I1</f>
        <v>45352</v>
      </c>
      <c r="F3" s="7">
        <f>IF(D3="SEGUNDA",'Padrão'!$B$10,IF(D3="TERÇA",'Padrão'!$C$10,IF(D3="QUARTA",'Padrão'!$D$10,IF(D3="QUINTA",'Padrão'!$E$10,IF(D3="SEXTA",'Padrão'!$F$10,IF(D3="SÁBADO",'Padrão'!$G$10,IF(D3="DOMINGO",'Padrão'!$H$10)))))))</f>
        <v>8</v>
      </c>
      <c r="G3" s="8">
        <f t="shared" ref="G3:G33" si="3">F3</f>
        <v>8</v>
      </c>
    </row>
    <row r="4">
      <c r="A4" s="4"/>
      <c r="B4" s="7">
        <f t="shared" ref="B4:B33" si="4">B3+1</f>
        <v>2</v>
      </c>
      <c r="C4" s="5">
        <f t="shared" si="1"/>
        <v>7</v>
      </c>
      <c r="D4" s="7" t="str">
        <f t="shared" si="2"/>
        <v>SÁBADO</v>
      </c>
      <c r="E4" s="9">
        <f t="shared" ref="E4:E33" si="5">E3+1</f>
        <v>45353</v>
      </c>
      <c r="F4" s="7">
        <f>IF(D4="SEGUNDA",'Padrão'!$B$10,IF(D4="TERÇA",'Padrão'!$C$10,IF(D4="QUARTA",'Padrão'!$D$10,IF(D4="QUINTA",'Padrão'!$E$10,IF(D4="SEXTA",'Padrão'!$F$10,IF(D4="SÁBADO",'Padrão'!$G$10,IF(D4="DOMINGO",'Padrão'!$H$10)))))))</f>
        <v>4</v>
      </c>
      <c r="G4" s="8">
        <f t="shared" si="3"/>
        <v>4</v>
      </c>
    </row>
    <row r="5">
      <c r="A5" s="4"/>
      <c r="B5" s="7">
        <f t="shared" si="4"/>
        <v>3</v>
      </c>
      <c r="C5" s="5">
        <f t="shared" si="1"/>
        <v>1</v>
      </c>
      <c r="D5" s="7" t="str">
        <f t="shared" si="2"/>
        <v>DOMINGO</v>
      </c>
      <c r="E5" s="9">
        <f t="shared" si="5"/>
        <v>45354</v>
      </c>
      <c r="F5" s="7">
        <f>IF(D5="SEGUNDA",'Padrão'!$B$10,IF(D5="TERÇA",'Padrão'!$C$10,IF(D5="QUARTA",'Padrão'!$D$10,IF(D5="QUINTA",'Padrão'!$E$10,IF(D5="SEXTA",'Padrão'!$F$10,IF(D5="SÁBADO",'Padrão'!$G$10,IF(D5="DOMINGO",'Padrão'!$H$10)))))))</f>
        <v>0</v>
      </c>
      <c r="G5" s="8">
        <f t="shared" si="3"/>
        <v>0</v>
      </c>
    </row>
    <row r="6">
      <c r="A6" s="4"/>
      <c r="B6" s="7">
        <f t="shared" si="4"/>
        <v>4</v>
      </c>
      <c r="C6" s="5">
        <f t="shared" si="1"/>
        <v>2</v>
      </c>
      <c r="D6" s="7" t="str">
        <f t="shared" si="2"/>
        <v>SEGUNDA</v>
      </c>
      <c r="E6" s="9">
        <f t="shared" si="5"/>
        <v>45355</v>
      </c>
      <c r="F6" s="7">
        <f>IF(D6="SEGUNDA",'Padrão'!$B$10,IF(D6="TERÇA",'Padrão'!$C$10,IF(D6="QUARTA",'Padrão'!$D$10,IF(D6="QUINTA",'Padrão'!$E$10,IF(D6="SEXTA",'Padrão'!$F$10,IF(D6="SÁBADO",'Padrão'!$G$10,IF(D6="DOMINGO",'Padrão'!$H$10)))))))</f>
        <v>8</v>
      </c>
      <c r="G6" s="8">
        <f t="shared" si="3"/>
        <v>8</v>
      </c>
    </row>
    <row r="7">
      <c r="A7" s="4"/>
      <c r="B7" s="7">
        <f t="shared" si="4"/>
        <v>5</v>
      </c>
      <c r="C7" s="5">
        <f t="shared" si="1"/>
        <v>3</v>
      </c>
      <c r="D7" s="7" t="str">
        <f t="shared" si="2"/>
        <v>TERÇA</v>
      </c>
      <c r="E7" s="9">
        <f t="shared" si="5"/>
        <v>45356</v>
      </c>
      <c r="F7" s="7">
        <f>IF(D7="SEGUNDA",'Padrão'!$B$10,IF(D7="TERÇA",'Padrão'!$C$10,IF(D7="QUARTA",'Padrão'!$D$10,IF(D7="QUINTA",'Padrão'!$E$10,IF(D7="SEXTA",'Padrão'!$F$10,IF(D7="SÁBADO",'Padrão'!$G$10,IF(D7="DOMINGO",'Padrão'!$H$10)))))))</f>
        <v>8</v>
      </c>
      <c r="G7" s="8">
        <f t="shared" si="3"/>
        <v>8</v>
      </c>
    </row>
    <row r="8">
      <c r="A8" s="4"/>
      <c r="B8" s="7">
        <f t="shared" si="4"/>
        <v>6</v>
      </c>
      <c r="C8" s="5">
        <f t="shared" si="1"/>
        <v>4</v>
      </c>
      <c r="D8" s="7" t="str">
        <f t="shared" si="2"/>
        <v>QUARTA</v>
      </c>
      <c r="E8" s="9">
        <f t="shared" si="5"/>
        <v>45357</v>
      </c>
      <c r="F8" s="7">
        <f>IF(D8="SEGUNDA",'Padrão'!$B$10,IF(D8="TERÇA",'Padrão'!$C$10,IF(D8="QUARTA",'Padrão'!$D$10,IF(D8="QUINTA",'Padrão'!$E$10,IF(D8="SEXTA",'Padrão'!$F$10,IF(D8="SÁBADO",'Padrão'!$G$10,IF(D8="DOMINGO",'Padrão'!$H$10)))))))</f>
        <v>8</v>
      </c>
      <c r="G8" s="8">
        <f t="shared" si="3"/>
        <v>8</v>
      </c>
    </row>
    <row r="9">
      <c r="A9" s="4"/>
      <c r="B9" s="7">
        <f t="shared" si="4"/>
        <v>7</v>
      </c>
      <c r="C9" s="5">
        <f t="shared" si="1"/>
        <v>5</v>
      </c>
      <c r="D9" s="7" t="str">
        <f t="shared" si="2"/>
        <v>QUINTA</v>
      </c>
      <c r="E9" s="9">
        <f t="shared" si="5"/>
        <v>45358</v>
      </c>
      <c r="F9" s="7">
        <f>IF(D9="SEGUNDA",'Padrão'!$B$10,IF(D9="TERÇA",'Padrão'!$C$10,IF(D9="QUARTA",'Padrão'!$D$10,IF(D9="QUINTA",'Padrão'!$E$10,IF(D9="SEXTA",'Padrão'!$F$10,IF(D9="SÁBADO",'Padrão'!$G$10,IF(D9="DOMINGO",'Padrão'!$H$10)))))))</f>
        <v>8</v>
      </c>
      <c r="G9" s="8">
        <f t="shared" si="3"/>
        <v>8</v>
      </c>
    </row>
    <row r="10">
      <c r="A10" s="4"/>
      <c r="B10" s="7">
        <f t="shared" si="4"/>
        <v>8</v>
      </c>
      <c r="C10" s="5">
        <f t="shared" si="1"/>
        <v>6</v>
      </c>
      <c r="D10" s="7" t="str">
        <f t="shared" si="2"/>
        <v>SEXTA</v>
      </c>
      <c r="E10" s="9">
        <f t="shared" si="5"/>
        <v>45359</v>
      </c>
      <c r="F10" s="7">
        <f>IF(D10="SEGUNDA",'Padrão'!$B$10,IF(D10="TERÇA",'Padrão'!$C$10,IF(D10="QUARTA",'Padrão'!$D$10,IF(D10="QUINTA",'Padrão'!$E$10,IF(D10="SEXTA",'Padrão'!$F$10,IF(D10="SÁBADO",'Padrão'!$G$10,IF(D10="DOMINGO",'Padrão'!$H$10)))))))</f>
        <v>8</v>
      </c>
      <c r="G10" s="8">
        <f t="shared" si="3"/>
        <v>8</v>
      </c>
    </row>
    <row r="11">
      <c r="A11" s="4"/>
      <c r="B11" s="7">
        <f t="shared" si="4"/>
        <v>9</v>
      </c>
      <c r="C11" s="5">
        <f t="shared" si="1"/>
        <v>7</v>
      </c>
      <c r="D11" s="7" t="str">
        <f t="shared" si="2"/>
        <v>SÁBADO</v>
      </c>
      <c r="E11" s="9">
        <f t="shared" si="5"/>
        <v>45360</v>
      </c>
      <c r="F11" s="7">
        <f>IF(D11="SEGUNDA",'Padrão'!$B$10,IF(D11="TERÇA",'Padrão'!$C$10,IF(D11="QUARTA",'Padrão'!$D$10,IF(D11="QUINTA",'Padrão'!$E$10,IF(D11="SEXTA",'Padrão'!$F$10,IF(D11="SÁBADO",'Padrão'!$G$10,IF(D11="DOMINGO",'Padrão'!$H$10)))))))</f>
        <v>4</v>
      </c>
      <c r="G11" s="8">
        <f t="shared" si="3"/>
        <v>4</v>
      </c>
    </row>
    <row r="12">
      <c r="A12" s="4"/>
      <c r="B12" s="7">
        <f t="shared" si="4"/>
        <v>10</v>
      </c>
      <c r="C12" s="5">
        <f t="shared" si="1"/>
        <v>1</v>
      </c>
      <c r="D12" s="7" t="str">
        <f t="shared" si="2"/>
        <v>DOMINGO</v>
      </c>
      <c r="E12" s="9">
        <f t="shared" si="5"/>
        <v>45361</v>
      </c>
      <c r="F12" s="7">
        <f>IF(D12="SEGUNDA",'Padrão'!$B$10,IF(D12="TERÇA",'Padrão'!$C$10,IF(D12="QUARTA",'Padrão'!$D$10,IF(D12="QUINTA",'Padrão'!$E$10,IF(D12="SEXTA",'Padrão'!$F$10,IF(D12="SÁBADO",'Padrão'!$G$10,IF(D12="DOMINGO",'Padrão'!$H$10)))))))</f>
        <v>0</v>
      </c>
      <c r="G12" s="8">
        <f t="shared" si="3"/>
        <v>0</v>
      </c>
    </row>
    <row r="13">
      <c r="A13" s="4"/>
      <c r="B13" s="7">
        <f t="shared" si="4"/>
        <v>11</v>
      </c>
      <c r="C13" s="5">
        <f t="shared" si="1"/>
        <v>2</v>
      </c>
      <c r="D13" s="7" t="str">
        <f t="shared" si="2"/>
        <v>SEGUNDA</v>
      </c>
      <c r="E13" s="9">
        <f t="shared" si="5"/>
        <v>45362</v>
      </c>
      <c r="F13" s="7">
        <f>IF(D13="SEGUNDA",'Padrão'!$B$10,IF(D13="TERÇA",'Padrão'!$C$10,IF(D13="QUARTA",'Padrão'!$D$10,IF(D13="QUINTA",'Padrão'!$E$10,IF(D13="SEXTA",'Padrão'!$F$10,IF(D13="SÁBADO",'Padrão'!$G$10,IF(D13="DOMINGO",'Padrão'!$H$10)))))))</f>
        <v>8</v>
      </c>
      <c r="G13" s="8">
        <f t="shared" si="3"/>
        <v>8</v>
      </c>
    </row>
    <row r="14">
      <c r="A14" s="4"/>
      <c r="B14" s="7">
        <f t="shared" si="4"/>
        <v>12</v>
      </c>
      <c r="C14" s="5">
        <f t="shared" si="1"/>
        <v>3</v>
      </c>
      <c r="D14" s="7" t="str">
        <f t="shared" si="2"/>
        <v>TERÇA</v>
      </c>
      <c r="E14" s="9">
        <f t="shared" si="5"/>
        <v>45363</v>
      </c>
      <c r="F14" s="7">
        <f>IF(D14="SEGUNDA",'Padrão'!$B$10,IF(D14="TERÇA",'Padrão'!$C$10,IF(D14="QUARTA",'Padrão'!$D$10,IF(D14="QUINTA",'Padrão'!$E$10,IF(D14="SEXTA",'Padrão'!$F$10,IF(D14="SÁBADO",'Padrão'!$G$10,IF(D14="DOMINGO",'Padrão'!$H$10)))))))</f>
        <v>8</v>
      </c>
      <c r="G14" s="8">
        <f t="shared" si="3"/>
        <v>8</v>
      </c>
    </row>
    <row r="15">
      <c r="A15" s="4"/>
      <c r="B15" s="7">
        <f t="shared" si="4"/>
        <v>13</v>
      </c>
      <c r="C15" s="5">
        <f t="shared" si="1"/>
        <v>4</v>
      </c>
      <c r="D15" s="7" t="str">
        <f t="shared" si="2"/>
        <v>QUARTA</v>
      </c>
      <c r="E15" s="9">
        <f t="shared" si="5"/>
        <v>45364</v>
      </c>
      <c r="F15" s="7">
        <f>IF(D15="SEGUNDA",'Padrão'!$B$10,IF(D15="TERÇA",'Padrão'!$C$10,IF(D15="QUARTA",'Padrão'!$D$10,IF(D15="QUINTA",'Padrão'!$E$10,IF(D15="SEXTA",'Padrão'!$F$10,IF(D15="SÁBADO",'Padrão'!$G$10,IF(D15="DOMINGO",'Padrão'!$H$10)))))))</f>
        <v>8</v>
      </c>
      <c r="G15" s="8">
        <f t="shared" si="3"/>
        <v>8</v>
      </c>
    </row>
    <row r="16">
      <c r="A16" s="4"/>
      <c r="B16" s="7">
        <f t="shared" si="4"/>
        <v>14</v>
      </c>
      <c r="C16" s="5">
        <f t="shared" si="1"/>
        <v>5</v>
      </c>
      <c r="D16" s="7" t="str">
        <f t="shared" si="2"/>
        <v>QUINTA</v>
      </c>
      <c r="E16" s="9">
        <f t="shared" si="5"/>
        <v>45365</v>
      </c>
      <c r="F16" s="7">
        <f>IF(D16="SEGUNDA",'Padrão'!$B$10,IF(D16="TERÇA",'Padrão'!$C$10,IF(D16="QUARTA",'Padrão'!$D$10,IF(D16="QUINTA",'Padrão'!$E$10,IF(D16="SEXTA",'Padrão'!$F$10,IF(D16="SÁBADO",'Padrão'!$G$10,IF(D16="DOMINGO",'Padrão'!$H$10)))))))</f>
        <v>8</v>
      </c>
      <c r="G16" s="8">
        <f t="shared" si="3"/>
        <v>8</v>
      </c>
    </row>
    <row r="17">
      <c r="A17" s="4"/>
      <c r="B17" s="7">
        <f t="shared" si="4"/>
        <v>15</v>
      </c>
      <c r="C17" s="5">
        <f t="shared" si="1"/>
        <v>6</v>
      </c>
      <c r="D17" s="7" t="str">
        <f t="shared" si="2"/>
        <v>SEXTA</v>
      </c>
      <c r="E17" s="9">
        <f t="shared" si="5"/>
        <v>45366</v>
      </c>
      <c r="F17" s="7">
        <f>IF(D17="SEGUNDA",'Padrão'!$B$10,IF(D17="TERÇA",'Padrão'!$C$10,IF(D17="QUARTA",'Padrão'!$D$10,IF(D17="QUINTA",'Padrão'!$E$10,IF(D17="SEXTA",'Padrão'!$F$10,IF(D17="SÁBADO",'Padrão'!$G$10,IF(D17="DOMINGO",'Padrão'!$H$10)))))))</f>
        <v>8</v>
      </c>
      <c r="G17" s="8">
        <f t="shared" si="3"/>
        <v>8</v>
      </c>
    </row>
    <row r="18">
      <c r="A18" s="4"/>
      <c r="B18" s="7">
        <f t="shared" si="4"/>
        <v>16</v>
      </c>
      <c r="C18" s="5">
        <f t="shared" si="1"/>
        <v>7</v>
      </c>
      <c r="D18" s="7" t="str">
        <f t="shared" si="2"/>
        <v>SÁBADO</v>
      </c>
      <c r="E18" s="9">
        <f t="shared" si="5"/>
        <v>45367</v>
      </c>
      <c r="F18" s="7">
        <f>IF(D18="SEGUNDA",'Padrão'!$B$10,IF(D18="TERÇA",'Padrão'!$C$10,IF(D18="QUARTA",'Padrão'!$D$10,IF(D18="QUINTA",'Padrão'!$E$10,IF(D18="SEXTA",'Padrão'!$F$10,IF(D18="SÁBADO",'Padrão'!$G$10,IF(D18="DOMINGO",'Padrão'!$H$10)))))))</f>
        <v>4</v>
      </c>
      <c r="G18" s="8">
        <f t="shared" si="3"/>
        <v>4</v>
      </c>
    </row>
    <row r="19">
      <c r="A19" s="4"/>
      <c r="B19" s="7">
        <f t="shared" si="4"/>
        <v>17</v>
      </c>
      <c r="C19" s="5">
        <f t="shared" si="1"/>
        <v>1</v>
      </c>
      <c r="D19" s="7" t="str">
        <f t="shared" si="2"/>
        <v>DOMINGO</v>
      </c>
      <c r="E19" s="9">
        <f t="shared" si="5"/>
        <v>45368</v>
      </c>
      <c r="F19" s="7">
        <f>IF(D19="SEGUNDA",'Padrão'!$B$10,IF(D19="TERÇA",'Padrão'!$C$10,IF(D19="QUARTA",'Padrão'!$D$10,IF(D19="QUINTA",'Padrão'!$E$10,IF(D19="SEXTA",'Padrão'!$F$10,IF(D19="SÁBADO",'Padrão'!$G$10,IF(D19="DOMINGO",'Padrão'!$H$10)))))))</f>
        <v>0</v>
      </c>
      <c r="G19" s="8">
        <f t="shared" si="3"/>
        <v>0</v>
      </c>
    </row>
    <row r="20">
      <c r="A20" s="4"/>
      <c r="B20" s="7">
        <f t="shared" si="4"/>
        <v>18</v>
      </c>
      <c r="C20" s="5">
        <f t="shared" si="1"/>
        <v>2</v>
      </c>
      <c r="D20" s="7" t="str">
        <f t="shared" si="2"/>
        <v>SEGUNDA</v>
      </c>
      <c r="E20" s="9">
        <f t="shared" si="5"/>
        <v>45369</v>
      </c>
      <c r="F20" s="7">
        <f>IF(D20="SEGUNDA",'Padrão'!$B$10,IF(D20="TERÇA",'Padrão'!$C$10,IF(D20="QUARTA",'Padrão'!$D$10,IF(D20="QUINTA",'Padrão'!$E$10,IF(D20="SEXTA",'Padrão'!$F$10,IF(D20="SÁBADO",'Padrão'!$G$10,IF(D20="DOMINGO",'Padrão'!$H$10)))))))</f>
        <v>8</v>
      </c>
      <c r="G20" s="8">
        <f t="shared" si="3"/>
        <v>8</v>
      </c>
    </row>
    <row r="21">
      <c r="A21" s="4"/>
      <c r="B21" s="7">
        <f t="shared" si="4"/>
        <v>19</v>
      </c>
      <c r="C21" s="5">
        <f t="shared" si="1"/>
        <v>3</v>
      </c>
      <c r="D21" s="7" t="str">
        <f t="shared" si="2"/>
        <v>TERÇA</v>
      </c>
      <c r="E21" s="9">
        <f t="shared" si="5"/>
        <v>45370</v>
      </c>
      <c r="F21" s="7">
        <f>IF(D21="SEGUNDA",'Padrão'!$B$10,IF(D21="TERÇA",'Padrão'!$C$10,IF(D21="QUARTA",'Padrão'!$D$10,IF(D21="QUINTA",'Padrão'!$E$10,IF(D21="SEXTA",'Padrão'!$F$10,IF(D21="SÁBADO",'Padrão'!$G$10,IF(D21="DOMINGO",'Padrão'!$H$10)))))))</f>
        <v>8</v>
      </c>
      <c r="G21" s="8">
        <f t="shared" si="3"/>
        <v>8</v>
      </c>
    </row>
    <row r="22">
      <c r="A22" s="4"/>
      <c r="B22" s="7">
        <f t="shared" si="4"/>
        <v>20</v>
      </c>
      <c r="C22" s="5">
        <f t="shared" si="1"/>
        <v>4</v>
      </c>
      <c r="D22" s="7" t="str">
        <f t="shared" si="2"/>
        <v>QUARTA</v>
      </c>
      <c r="E22" s="9">
        <f t="shared" si="5"/>
        <v>45371</v>
      </c>
      <c r="F22" s="7">
        <f>IF(D22="SEGUNDA",'Padrão'!$B$10,IF(D22="TERÇA",'Padrão'!$C$10,IF(D22="QUARTA",'Padrão'!$D$10,IF(D22="QUINTA",'Padrão'!$E$10,IF(D22="SEXTA",'Padrão'!$F$10,IF(D22="SÁBADO",'Padrão'!$G$10,IF(D22="DOMINGO",'Padrão'!$H$10)))))))</f>
        <v>8</v>
      </c>
      <c r="G22" s="8">
        <f t="shared" si="3"/>
        <v>8</v>
      </c>
    </row>
    <row r="23">
      <c r="A23" s="4"/>
      <c r="B23" s="7">
        <f t="shared" si="4"/>
        <v>21</v>
      </c>
      <c r="C23" s="5">
        <f t="shared" si="1"/>
        <v>5</v>
      </c>
      <c r="D23" s="7" t="str">
        <f t="shared" si="2"/>
        <v>QUINTA</v>
      </c>
      <c r="E23" s="9">
        <f t="shared" si="5"/>
        <v>45372</v>
      </c>
      <c r="F23" s="7">
        <f>IF(D23="SEGUNDA",'Padrão'!$B$10,IF(D23="TERÇA",'Padrão'!$C$10,IF(D23="QUARTA",'Padrão'!$D$10,IF(D23="QUINTA",'Padrão'!$E$10,IF(D23="SEXTA",'Padrão'!$F$10,IF(D23="SÁBADO",'Padrão'!$G$10,IF(D23="DOMINGO",'Padrão'!$H$10)))))))</f>
        <v>8</v>
      </c>
      <c r="G23" s="8">
        <f t="shared" si="3"/>
        <v>8</v>
      </c>
    </row>
    <row r="24">
      <c r="A24" s="4"/>
      <c r="B24" s="7">
        <f t="shared" si="4"/>
        <v>22</v>
      </c>
      <c r="C24" s="5">
        <f t="shared" si="1"/>
        <v>6</v>
      </c>
      <c r="D24" s="7" t="str">
        <f t="shared" si="2"/>
        <v>SEXTA</v>
      </c>
      <c r="E24" s="9">
        <f t="shared" si="5"/>
        <v>45373</v>
      </c>
      <c r="F24" s="7">
        <f>IF(D24="SEGUNDA",'Padrão'!$B$10,IF(D24="TERÇA",'Padrão'!$C$10,IF(D24="QUARTA",'Padrão'!$D$10,IF(D24="QUINTA",'Padrão'!$E$10,IF(D24="SEXTA",'Padrão'!$F$10,IF(D24="SÁBADO",'Padrão'!$G$10,IF(D24="DOMINGO",'Padrão'!$H$10)))))))</f>
        <v>8</v>
      </c>
      <c r="G24" s="8">
        <f t="shared" si="3"/>
        <v>8</v>
      </c>
    </row>
    <row r="25">
      <c r="A25" s="4"/>
      <c r="B25" s="7">
        <f t="shared" si="4"/>
        <v>23</v>
      </c>
      <c r="C25" s="5">
        <f t="shared" si="1"/>
        <v>7</v>
      </c>
      <c r="D25" s="7" t="str">
        <f t="shared" si="2"/>
        <v>SÁBADO</v>
      </c>
      <c r="E25" s="9">
        <f t="shared" si="5"/>
        <v>45374</v>
      </c>
      <c r="F25" s="7">
        <f>IF(D25="SEGUNDA",'Padrão'!$B$10,IF(D25="TERÇA",'Padrão'!$C$10,IF(D25="QUARTA",'Padrão'!$D$10,IF(D25="QUINTA",'Padrão'!$E$10,IF(D25="SEXTA",'Padrão'!$F$10,IF(D25="SÁBADO",'Padrão'!$G$10,IF(D25="DOMINGO",'Padrão'!$H$10)))))))</f>
        <v>4</v>
      </c>
      <c r="G25" s="8">
        <f t="shared" si="3"/>
        <v>4</v>
      </c>
    </row>
    <row r="26">
      <c r="A26" s="4"/>
      <c r="B26" s="7">
        <f t="shared" si="4"/>
        <v>24</v>
      </c>
      <c r="C26" s="5">
        <f t="shared" si="1"/>
        <v>1</v>
      </c>
      <c r="D26" s="7" t="str">
        <f t="shared" si="2"/>
        <v>DOMINGO</v>
      </c>
      <c r="E26" s="9">
        <f t="shared" si="5"/>
        <v>45375</v>
      </c>
      <c r="F26" s="7">
        <f>IF(D26="SEGUNDA",'Padrão'!$B$10,IF(D26="TERÇA",'Padrão'!$C$10,IF(D26="QUARTA",'Padrão'!$D$10,IF(D26="QUINTA",'Padrão'!$E$10,IF(D26="SEXTA",'Padrão'!$F$10,IF(D26="SÁBADO",'Padrão'!$G$10,IF(D26="DOMINGO",'Padrão'!$H$10)))))))</f>
        <v>0</v>
      </c>
      <c r="G26" s="8">
        <f t="shared" si="3"/>
        <v>0</v>
      </c>
    </row>
    <row r="27">
      <c r="A27" s="4"/>
      <c r="B27" s="7">
        <f t="shared" si="4"/>
        <v>25</v>
      </c>
      <c r="C27" s="5">
        <f t="shared" si="1"/>
        <v>2</v>
      </c>
      <c r="D27" s="7" t="str">
        <f t="shared" si="2"/>
        <v>SEGUNDA</v>
      </c>
      <c r="E27" s="9">
        <f t="shared" si="5"/>
        <v>45376</v>
      </c>
      <c r="F27" s="7">
        <f>IF(D27="SEGUNDA",'Padrão'!$B$10,IF(D27="TERÇA",'Padrão'!$C$10,IF(D27="QUARTA",'Padrão'!$D$10,IF(D27="QUINTA",'Padrão'!$E$10,IF(D27="SEXTA",'Padrão'!$F$10,IF(D27="SÁBADO",'Padrão'!$G$10,IF(D27="DOMINGO",'Padrão'!$H$10)))))))</f>
        <v>8</v>
      </c>
      <c r="G27" s="8">
        <f t="shared" si="3"/>
        <v>8</v>
      </c>
    </row>
    <row r="28">
      <c r="A28" s="4"/>
      <c r="B28" s="7">
        <f t="shared" si="4"/>
        <v>26</v>
      </c>
      <c r="C28" s="5">
        <f t="shared" si="1"/>
        <v>3</v>
      </c>
      <c r="D28" s="7" t="str">
        <f t="shared" si="2"/>
        <v>TERÇA</v>
      </c>
      <c r="E28" s="9">
        <f t="shared" si="5"/>
        <v>45377</v>
      </c>
      <c r="F28" s="7">
        <f>IF(D28="SEGUNDA",'Padrão'!$B$10,IF(D28="TERÇA",'Padrão'!$C$10,IF(D28="QUARTA",'Padrão'!$D$10,IF(D28="QUINTA",'Padrão'!$E$10,IF(D28="SEXTA",'Padrão'!$F$10,IF(D28="SÁBADO",'Padrão'!$G$10,IF(D28="DOMINGO",'Padrão'!$H$10)))))))</f>
        <v>8</v>
      </c>
      <c r="G28" s="8">
        <f t="shared" si="3"/>
        <v>8</v>
      </c>
    </row>
    <row r="29">
      <c r="A29" s="4"/>
      <c r="B29" s="7">
        <f t="shared" si="4"/>
        <v>27</v>
      </c>
      <c r="C29" s="5">
        <f t="shared" si="1"/>
        <v>4</v>
      </c>
      <c r="D29" s="7" t="str">
        <f t="shared" si="2"/>
        <v>QUARTA</v>
      </c>
      <c r="E29" s="9">
        <f t="shared" si="5"/>
        <v>45378</v>
      </c>
      <c r="F29" s="7">
        <f>IF(D29="SEGUNDA",'Padrão'!$B$10,IF(D29="TERÇA",'Padrão'!$C$10,IF(D29="QUARTA",'Padrão'!$D$10,IF(D29="QUINTA",'Padrão'!$E$10,IF(D29="SEXTA",'Padrão'!$F$10,IF(D29="SÁBADO",'Padrão'!$G$10,IF(D29="DOMINGO",'Padrão'!$H$10)))))))</f>
        <v>8</v>
      </c>
      <c r="G29" s="8">
        <f t="shared" si="3"/>
        <v>8</v>
      </c>
    </row>
    <row r="30">
      <c r="A30" s="4"/>
      <c r="B30" s="7">
        <f t="shared" si="4"/>
        <v>28</v>
      </c>
      <c r="C30" s="5">
        <f t="shared" si="1"/>
        <v>5</v>
      </c>
      <c r="D30" s="7" t="str">
        <f t="shared" si="2"/>
        <v>QUINTA</v>
      </c>
      <c r="E30" s="9">
        <f t="shared" si="5"/>
        <v>45379</v>
      </c>
      <c r="F30" s="7">
        <f>IF(D30="SEGUNDA",'Padrão'!$B$10,IF(D30="TERÇA",'Padrão'!$C$10,IF(D30="QUARTA",'Padrão'!$D$10,IF(D30="QUINTA",'Padrão'!$E$10,IF(D30="SEXTA",'Padrão'!$F$10,IF(D30="SÁBADO",'Padrão'!$G$10,IF(D30="DOMINGO",'Padrão'!$H$10)))))))</f>
        <v>8</v>
      </c>
      <c r="G30" s="8">
        <f t="shared" si="3"/>
        <v>8</v>
      </c>
    </row>
    <row r="31">
      <c r="A31" s="4"/>
      <c r="B31" s="7">
        <f t="shared" si="4"/>
        <v>29</v>
      </c>
      <c r="C31" s="5">
        <f t="shared" si="1"/>
        <v>6</v>
      </c>
      <c r="D31" s="7" t="str">
        <f t="shared" si="2"/>
        <v>SEXTA</v>
      </c>
      <c r="E31" s="9">
        <f t="shared" si="5"/>
        <v>45380</v>
      </c>
      <c r="F31" s="7">
        <f>IF(D31="SEGUNDA",'Padrão'!$B$10,IF(D31="TERÇA",'Padrão'!$C$10,IF(D31="QUARTA",'Padrão'!$D$10,IF(D31="QUINTA",'Padrão'!$E$10,IF(D31="SEXTA",'Padrão'!$F$10,IF(D31="SÁBADO",'Padrão'!$G$10,IF(D31="DOMINGO",'Padrão'!$H$10)))))))</f>
        <v>8</v>
      </c>
      <c r="G31" s="8">
        <f t="shared" si="3"/>
        <v>8</v>
      </c>
    </row>
    <row r="32">
      <c r="A32" s="4"/>
      <c r="B32" s="7">
        <f t="shared" si="4"/>
        <v>30</v>
      </c>
      <c r="C32" s="5">
        <f t="shared" si="1"/>
        <v>7</v>
      </c>
      <c r="D32" s="7" t="str">
        <f t="shared" si="2"/>
        <v>SÁBADO</v>
      </c>
      <c r="E32" s="9">
        <f t="shared" si="5"/>
        <v>45381</v>
      </c>
      <c r="F32" s="7">
        <f>IF(D32="SEGUNDA",'Padrão'!$B$10,IF(D32="TERÇA",'Padrão'!$C$10,IF(D32="QUARTA",'Padrão'!$D$10,IF(D32="QUINTA",'Padrão'!$E$10,IF(D32="SEXTA",'Padrão'!$F$10,IF(D32="SÁBADO",'Padrão'!$G$10,IF(D32="DOMINGO",'Padrão'!$H$10)))))))</f>
        <v>4</v>
      </c>
      <c r="G32" s="8">
        <f t="shared" si="3"/>
        <v>4</v>
      </c>
    </row>
    <row r="33">
      <c r="A33" s="4"/>
      <c r="B33" s="7">
        <f t="shared" si="4"/>
        <v>31</v>
      </c>
      <c r="C33" s="5">
        <f t="shared" si="1"/>
        <v>1</v>
      </c>
      <c r="D33" s="7" t="str">
        <f t="shared" si="2"/>
        <v>DOMINGO</v>
      </c>
      <c r="E33" s="9">
        <f t="shared" si="5"/>
        <v>45382</v>
      </c>
      <c r="F33" s="7">
        <f>IF(D33="SEGUNDA",'Padrão'!$B$10,IF(D33="TERÇA",'Padrão'!$C$10,IF(D33="QUARTA",'Padrão'!$D$10,IF(D33="QUINTA",'Padrão'!$E$10,IF(D33="SEXTA",'Padrão'!$F$10,IF(D33="SÁBADO",'Padrão'!$G$10,IF(D33="DOMINGO",'Padrão'!$H$10)))))))</f>
        <v>0</v>
      </c>
      <c r="G33" s="8">
        <f t="shared" si="3"/>
        <v>0</v>
      </c>
    </row>
    <row r="34">
      <c r="A34" s="4"/>
      <c r="B34" s="7"/>
      <c r="C34" s="7"/>
      <c r="D34" s="7"/>
      <c r="E34" s="7"/>
      <c r="F34" s="7">
        <f>SUM(F3:F33)</f>
        <v>188</v>
      </c>
      <c r="G34" s="8">
        <f>IF(MONTH(E31)&lt;&gt;MONTH(E3),SUM(F3:F30),IF(MONTH(E31)=2,SUM(F3:F31),IF(MONTH(E33)&lt;&gt;MONTH(E3),SUM(F3:F32),SUM(F3:F33))))</f>
        <v>188</v>
      </c>
    </row>
    <row r="37">
      <c r="F37" s="1" t="s">
        <v>22</v>
      </c>
      <c r="G37" s="3">
        <f>'Padrão'!K14/G34</f>
        <v>10.10638298</v>
      </c>
    </row>
  </sheetData>
  <drawing r:id="rId1"/>
</worksheet>
</file>