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11" documentId="8_{7E18DAA7-E0F4-4FF0-B233-1946AD9A9176}" xr6:coauthVersionLast="47" xr6:coauthVersionMax="47" xr10:uidLastSave="{F0E1FB6A-7A9A-4C96-8637-7766DE6DEB8B}"/>
  <bookViews>
    <workbookView xWindow="-108" yWindow="-108" windowWidth="23256" windowHeight="12456" firstSheet="1" xr2:uid="{B9C856E2-7833-4ACD-B7DB-5F0AB4071F40}"/>
  </bookViews>
  <sheets>
    <sheet name="Process. Board" sheetId="2" r:id="rId1"/>
    <sheet name="Board Examp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3" i="1"/>
  <c r="L4" i="1"/>
  <c r="L5" i="1"/>
  <c r="L6" i="1"/>
  <c r="L7" i="1"/>
  <c r="L10" i="1"/>
  <c r="J10" i="1"/>
  <c r="E2" i="1"/>
  <c r="C3" i="1"/>
  <c r="E3" i="1"/>
  <c r="B6" i="1"/>
  <c r="B5" i="1"/>
  <c r="D5" i="1"/>
  <c r="D6" i="1"/>
  <c r="D7" i="1"/>
  <c r="D8" i="1" s="1"/>
  <c r="D9" i="1" s="1"/>
  <c r="D10" i="1" s="1"/>
  <c r="D11" i="1" s="1"/>
  <c r="D12" i="1" s="1"/>
  <c r="C13" i="1"/>
  <c r="B13" i="1"/>
</calcChain>
</file>

<file path=xl/sharedStrings.xml><?xml version="1.0" encoding="utf-8"?>
<sst xmlns="http://schemas.openxmlformats.org/spreadsheetml/2006/main" count="87" uniqueCount="54">
  <si>
    <t>Claims Processing Takt Board</t>
  </si>
  <si>
    <t>5"</t>
  </si>
  <si>
    <t>Yesterday:</t>
  </si>
  <si>
    <t>Claims</t>
  </si>
  <si>
    <t>Claims/
PersonHour</t>
  </si>
  <si>
    <t>Today:</t>
  </si>
  <si>
    <t>Hour</t>
  </si>
  <si>
    <t>Scheduled</t>
  </si>
  <si>
    <t>Actual</t>
  </si>
  <si>
    <r>
      <t xml:space="preserve"> +- Diff      </t>
    </r>
    <r>
      <rPr>
        <sz val="12"/>
        <rFont val="Aptos"/>
      </rPr>
      <t>(Cumulative)</t>
    </r>
  </si>
  <si>
    <t>Comments</t>
  </si>
  <si>
    <t>8-9 AM</t>
  </si>
  <si>
    <t>3"</t>
  </si>
  <si>
    <t>9-10 AM</t>
  </si>
  <si>
    <t>10-11AM</t>
  </si>
  <si>
    <t>11-12 PM</t>
  </si>
  <si>
    <t>12-1 PM</t>
  </si>
  <si>
    <t>1-2 PM</t>
  </si>
  <si>
    <t>2-3 PM</t>
  </si>
  <si>
    <t>3-4 PM</t>
  </si>
  <si>
    <t>Totals</t>
  </si>
  <si>
    <t>7"</t>
  </si>
  <si>
    <t>8"</t>
  </si>
  <si>
    <t>Use a 48" x 48" white marker board (has 47" x 47" of usable space)</t>
  </si>
  <si>
    <t>Scheduled
Claims</t>
  </si>
  <si>
    <t>Time per
(minutes)</t>
  </si>
  <si>
    <t>Total Time 
(hours)</t>
  </si>
  <si>
    <t>CI</t>
  </si>
  <si>
    <t xml:space="preserve"> +- Diff</t>
  </si>
  <si>
    <t>HI</t>
  </si>
  <si>
    <t>System down</t>
  </si>
  <si>
    <t>LI</t>
  </si>
  <si>
    <t xml:space="preserve"> </t>
  </si>
  <si>
    <t>UI</t>
  </si>
  <si>
    <t>AI</t>
  </si>
  <si>
    <t>Changeovers</t>
  </si>
  <si>
    <t>Took late lunch</t>
  </si>
  <si>
    <t>Breaks &amp; Lunches</t>
  </si>
  <si>
    <t>Total</t>
  </si>
  <si>
    <t>System Changeover Slow</t>
  </si>
  <si>
    <t>Ended 5 minutes early</t>
  </si>
  <si>
    <t>Step 1:</t>
  </si>
  <si>
    <t>Write in the number of Claims Processed and the Claims/hour from yesterday</t>
  </si>
  <si>
    <t>Step 2:</t>
  </si>
  <si>
    <t xml:space="preserve">Write in the number of Claims to Process and the Claims/hour goal for today, </t>
  </si>
  <si>
    <t>confirm the takt rate for each hour (account for breaks and lunch)</t>
  </si>
  <si>
    <t>Step 3:</t>
  </si>
  <si>
    <t>Each hour, write in the number of Claims Processed in the previous hour</t>
  </si>
  <si>
    <t>Step 4:</t>
  </si>
  <si>
    <t>Write in the cumulative difference between the scheduled Claims</t>
  </si>
  <si>
    <t xml:space="preserve">     Processd and the actual Claims Processd</t>
  </si>
  <si>
    <t>Step 5:</t>
  </si>
  <si>
    <t>Write in any comments (frame welder down, no glass) as a reason for</t>
  </si>
  <si>
    <t xml:space="preserve">     meeting or not meeting the takt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</si>
</sst>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0"/>
      <name val="Arial"/>
    </font>
    <font>
      <sz val="10"/>
      <name val="Aptos"/>
      <family val="2"/>
    </font>
    <font>
      <sz val="20"/>
      <name val="Aptos"/>
      <family val="2"/>
    </font>
    <font>
      <sz val="16"/>
      <name val="Aptos"/>
      <family val="2"/>
    </font>
    <font>
      <sz val="12"/>
      <name val="Aptos"/>
      <family val="2"/>
    </font>
    <font>
      <b/>
      <sz val="20"/>
      <name val="Aptos"/>
      <family val="2"/>
    </font>
    <font>
      <b/>
      <sz val="16"/>
      <name val="Aptos"/>
      <family val="2"/>
    </font>
    <font>
      <sz val="12"/>
      <color indexed="8"/>
      <name val="Aptos"/>
      <family val="2"/>
    </font>
    <font>
      <sz val="14"/>
      <name val="Aptos"/>
      <family val="2"/>
    </font>
    <font>
      <b/>
      <sz val="18"/>
      <color theme="0"/>
      <name val="Aptos"/>
      <family val="2"/>
    </font>
    <font>
      <sz val="10"/>
      <name val="Aptos"/>
    </font>
    <font>
      <b/>
      <sz val="28"/>
      <color theme="0"/>
      <name val="Aptos"/>
    </font>
    <font>
      <sz val="12"/>
      <name val="Aptos"/>
    </font>
    <font>
      <b/>
      <sz val="20"/>
      <name val="Aptos"/>
    </font>
    <font>
      <b/>
      <sz val="16"/>
      <name val="Aptos"/>
    </font>
    <font>
      <sz val="16"/>
      <name val="Aptos"/>
    </font>
    <font>
      <sz val="14"/>
      <name val="Aptos"/>
    </font>
    <font>
      <sz val="24"/>
      <name val="Aptos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5" xfId="0" applyFont="1" applyBorder="1"/>
    <xf numFmtId="0" fontId="3" fillId="0" borderId="6" xfId="0" applyFont="1" applyBorder="1"/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7" fillId="0" borderId="0" xfId="0" applyFont="1"/>
    <xf numFmtId="2" fontId="4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quotePrefix="1" applyFont="1"/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3" fillId="0" borderId="7" xfId="0" applyFont="1" applyBorder="1"/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164" fontId="14" fillId="0" borderId="6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3" fillId="0" borderId="9" xfId="0" applyFont="1" applyBorder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1" fontId="14" fillId="0" borderId="4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DE86-7909-44EB-B20E-D94A44805D98}">
  <sheetPr>
    <pageSetUpPr fitToPage="1"/>
  </sheetPr>
  <dimension ref="B1:H17"/>
  <sheetViews>
    <sheetView tabSelected="1" topLeftCell="A2" zoomScale="75" workbookViewId="0">
      <selection activeCell="F3" sqref="F3"/>
    </sheetView>
  </sheetViews>
  <sheetFormatPr defaultColWidth="16" defaultRowHeight="13.5"/>
  <cols>
    <col min="1" max="1" width="2.5703125" style="38" customWidth="1"/>
    <col min="2" max="5" width="16" style="38" customWidth="1"/>
    <col min="6" max="6" width="12" style="38" customWidth="1"/>
    <col min="7" max="7" width="21.140625" style="38" customWidth="1"/>
    <col min="8" max="16384" width="16" style="38"/>
  </cols>
  <sheetData>
    <row r="1" spans="2:8" ht="9.75" customHeight="1"/>
    <row r="2" spans="2:8" ht="36">
      <c r="B2" s="68" t="s">
        <v>0</v>
      </c>
      <c r="C2" s="69"/>
      <c r="D2" s="69"/>
      <c r="E2" s="69"/>
      <c r="F2" s="69"/>
      <c r="G2" s="70"/>
      <c r="H2" s="39" t="s">
        <v>1</v>
      </c>
    </row>
    <row r="3" spans="2:8" ht="48" customHeight="1">
      <c r="B3" s="40" t="s">
        <v>2</v>
      </c>
      <c r="C3" s="41"/>
      <c r="D3" s="42"/>
      <c r="E3" s="43" t="s">
        <v>3</v>
      </c>
      <c r="F3" s="44"/>
      <c r="G3" s="45" t="s">
        <v>4</v>
      </c>
      <c r="H3" s="39">
        <v>5</v>
      </c>
    </row>
    <row r="4" spans="2:8" ht="48" customHeight="1">
      <c r="B4" s="46" t="s">
        <v>5</v>
      </c>
      <c r="C4" s="47"/>
      <c r="D4" s="48"/>
      <c r="E4" s="49" t="s">
        <v>3</v>
      </c>
      <c r="F4" s="50"/>
      <c r="G4" s="45" t="s">
        <v>4</v>
      </c>
      <c r="H4" s="39">
        <v>5</v>
      </c>
    </row>
    <row r="5" spans="2:8" ht="48" customHeight="1">
      <c r="B5" s="51" t="s">
        <v>6</v>
      </c>
      <c r="C5" s="52" t="s">
        <v>7</v>
      </c>
      <c r="D5" s="53" t="s">
        <v>8</v>
      </c>
      <c r="E5" s="54" t="s">
        <v>9</v>
      </c>
      <c r="F5" s="55" t="s">
        <v>10</v>
      </c>
      <c r="G5" s="56"/>
      <c r="H5" s="39">
        <v>5</v>
      </c>
    </row>
    <row r="6" spans="2:8" ht="36" customHeight="1">
      <c r="B6" s="57" t="s">
        <v>11</v>
      </c>
      <c r="C6" s="58"/>
      <c r="D6" s="59"/>
      <c r="E6" s="59"/>
      <c r="F6" s="60"/>
      <c r="G6" s="61"/>
      <c r="H6" s="39" t="s">
        <v>12</v>
      </c>
    </row>
    <row r="7" spans="2:8" ht="36" customHeight="1">
      <c r="B7" s="57" t="s">
        <v>13</v>
      </c>
      <c r="C7" s="58"/>
      <c r="D7" s="59"/>
      <c r="E7" s="59"/>
      <c r="F7" s="60"/>
      <c r="G7" s="61"/>
      <c r="H7" s="39" t="s">
        <v>12</v>
      </c>
    </row>
    <row r="8" spans="2:8" ht="36" customHeight="1">
      <c r="B8" s="57" t="s">
        <v>14</v>
      </c>
      <c r="C8" s="58"/>
      <c r="D8" s="59"/>
      <c r="E8" s="59"/>
      <c r="F8" s="60"/>
      <c r="G8" s="61"/>
      <c r="H8" s="39" t="s">
        <v>12</v>
      </c>
    </row>
    <row r="9" spans="2:8" ht="36" customHeight="1">
      <c r="B9" s="57" t="s">
        <v>15</v>
      </c>
      <c r="C9" s="58"/>
      <c r="D9" s="59"/>
      <c r="E9" s="59"/>
      <c r="F9" s="60"/>
      <c r="G9" s="61"/>
      <c r="H9" s="39" t="s">
        <v>12</v>
      </c>
    </row>
    <row r="10" spans="2:8" ht="36" customHeight="1">
      <c r="B10" s="57" t="s">
        <v>16</v>
      </c>
      <c r="C10" s="58"/>
      <c r="D10" s="59"/>
      <c r="E10" s="59"/>
      <c r="F10" s="60"/>
      <c r="G10" s="61"/>
      <c r="H10" s="39" t="s">
        <v>12</v>
      </c>
    </row>
    <row r="11" spans="2:8" ht="36" customHeight="1">
      <c r="B11" s="57" t="s">
        <v>17</v>
      </c>
      <c r="C11" s="58"/>
      <c r="D11" s="59"/>
      <c r="E11" s="59"/>
      <c r="F11" s="60"/>
      <c r="G11" s="61"/>
      <c r="H11" s="39" t="s">
        <v>12</v>
      </c>
    </row>
    <row r="12" spans="2:8" ht="36" customHeight="1">
      <c r="B12" s="57" t="s">
        <v>18</v>
      </c>
      <c r="C12" s="58"/>
      <c r="D12" s="59"/>
      <c r="E12" s="59"/>
      <c r="F12" s="60"/>
      <c r="G12" s="61"/>
      <c r="H12" s="39" t="s">
        <v>12</v>
      </c>
    </row>
    <row r="13" spans="2:8" ht="36" customHeight="1">
      <c r="B13" s="57" t="s">
        <v>19</v>
      </c>
      <c r="C13" s="58"/>
      <c r="D13" s="59"/>
      <c r="E13" s="59"/>
      <c r="F13" s="60"/>
      <c r="G13" s="61"/>
      <c r="H13" s="39" t="s">
        <v>12</v>
      </c>
    </row>
    <row r="14" spans="2:8" ht="36" customHeight="1">
      <c r="B14" s="62" t="s">
        <v>20</v>
      </c>
      <c r="C14" s="63"/>
      <c r="D14" s="64"/>
      <c r="E14" s="64"/>
      <c r="F14" s="65"/>
      <c r="G14" s="66"/>
      <c r="H14" s="39" t="s">
        <v>12</v>
      </c>
    </row>
    <row r="15" spans="2:8" ht="29.25" customHeight="1">
      <c r="B15" s="39" t="s">
        <v>21</v>
      </c>
      <c r="C15" s="39" t="s">
        <v>22</v>
      </c>
      <c r="D15" s="39" t="s">
        <v>22</v>
      </c>
      <c r="E15" s="39" t="s">
        <v>22</v>
      </c>
      <c r="F15" s="39">
        <v>4</v>
      </c>
      <c r="G15" s="39">
        <v>12</v>
      </c>
      <c r="H15" s="67"/>
    </row>
    <row r="16" spans="2:8">
      <c r="B16" s="67"/>
      <c r="C16" s="67"/>
      <c r="D16" s="67"/>
      <c r="E16" s="67"/>
      <c r="F16" s="67"/>
      <c r="G16" s="67"/>
      <c r="H16" s="67"/>
    </row>
    <row r="17" spans="2:2">
      <c r="B17" s="38" t="s">
        <v>23</v>
      </c>
    </row>
  </sheetData>
  <mergeCells count="11">
    <mergeCell ref="F14:G14"/>
    <mergeCell ref="F8:G8"/>
    <mergeCell ref="F9:G9"/>
    <mergeCell ref="F10:G10"/>
    <mergeCell ref="F11:G11"/>
    <mergeCell ref="F13:G13"/>
    <mergeCell ref="B2:G2"/>
    <mergeCell ref="F5:G5"/>
    <mergeCell ref="F6:G6"/>
    <mergeCell ref="F7:G7"/>
    <mergeCell ref="F12:G12"/>
  </mergeCells>
  <phoneticPr fontId="0" type="noConversion"/>
  <printOptions horizontalCentered="1" verticalCentered="1"/>
  <pageMargins left="0.25" right="0.25" top="1" bottom="1" header="0.5" footer="0.5"/>
  <pageSetup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B1A9-0721-4F58-8CE2-97B01E3ACF0E}">
  <sheetPr>
    <pageSetUpPr fitToPage="1"/>
  </sheetPr>
  <dimension ref="A1:M26"/>
  <sheetViews>
    <sheetView zoomScale="75" workbookViewId="0">
      <selection sqref="A1:F1"/>
    </sheetView>
  </sheetViews>
  <sheetFormatPr defaultColWidth="8.85546875" defaultRowHeight="13.9"/>
  <cols>
    <col min="1" max="1" width="17.42578125" style="2" customWidth="1"/>
    <col min="2" max="5" width="16.7109375" style="2" customWidth="1"/>
    <col min="6" max="6" width="18.85546875" style="2" bestFit="1" customWidth="1"/>
    <col min="7" max="9" width="8.85546875" style="2"/>
    <col min="10" max="10" width="13.85546875" style="2" customWidth="1"/>
    <col min="11" max="11" width="12.7109375" style="2" customWidth="1"/>
    <col min="12" max="12" width="13.7109375" style="2" customWidth="1"/>
    <col min="13" max="16384" width="8.85546875" style="2"/>
  </cols>
  <sheetData>
    <row r="1" spans="1:13" ht="23.45">
      <c r="A1" s="32" t="s">
        <v>0</v>
      </c>
      <c r="B1" s="33"/>
      <c r="C1" s="33"/>
      <c r="D1" s="33"/>
      <c r="E1" s="33"/>
      <c r="F1" s="34"/>
      <c r="G1" s="1"/>
    </row>
    <row r="2" spans="1:13" ht="43.15">
      <c r="A2" s="3" t="s">
        <v>2</v>
      </c>
      <c r="B2" s="4"/>
      <c r="C2" s="5">
        <v>443</v>
      </c>
      <c r="D2" s="6" t="s">
        <v>3</v>
      </c>
      <c r="E2" s="7">
        <f>C2/7/10</f>
        <v>6.3285714285714283</v>
      </c>
      <c r="F2" s="8" t="s">
        <v>4</v>
      </c>
      <c r="G2" s="9"/>
      <c r="I2" s="10"/>
      <c r="J2" s="11" t="s">
        <v>24</v>
      </c>
      <c r="K2" s="11" t="s">
        <v>25</v>
      </c>
      <c r="L2" s="11" t="s">
        <v>26</v>
      </c>
      <c r="M2" s="10"/>
    </row>
    <row r="3" spans="1:13" ht="43.15">
      <c r="A3" s="12" t="s">
        <v>5</v>
      </c>
      <c r="B3" s="13"/>
      <c r="C3" s="14">
        <f>240+120+40+20+30</f>
        <v>450</v>
      </c>
      <c r="D3" s="14" t="s">
        <v>3</v>
      </c>
      <c r="E3" s="15">
        <f>C3/7/10</f>
        <v>6.4285714285714288</v>
      </c>
      <c r="F3" s="8" t="s">
        <v>4</v>
      </c>
      <c r="G3" s="9"/>
      <c r="I3" s="10" t="s">
        <v>27</v>
      </c>
      <c r="J3" s="16">
        <v>240</v>
      </c>
      <c r="K3" s="16">
        <v>6</v>
      </c>
      <c r="L3" s="17">
        <f>J3/10*K3/60</f>
        <v>2.4</v>
      </c>
      <c r="M3" s="10"/>
    </row>
    <row r="4" spans="1:13" ht="33" customHeight="1">
      <c r="A4" s="18" t="s">
        <v>6</v>
      </c>
      <c r="B4" s="20" t="s">
        <v>7</v>
      </c>
      <c r="C4" s="18" t="s">
        <v>8</v>
      </c>
      <c r="D4" s="19" t="s">
        <v>28</v>
      </c>
      <c r="E4" s="30" t="s">
        <v>10</v>
      </c>
      <c r="F4" s="31"/>
      <c r="G4" s="1"/>
      <c r="I4" s="10" t="s">
        <v>29</v>
      </c>
      <c r="J4" s="16">
        <v>120</v>
      </c>
      <c r="K4" s="16">
        <v>10</v>
      </c>
      <c r="L4" s="17">
        <f>J4/10*K4/60</f>
        <v>2</v>
      </c>
      <c r="M4" s="10"/>
    </row>
    <row r="5" spans="1:13" ht="33" customHeight="1">
      <c r="A5" s="21" t="s">
        <v>11</v>
      </c>
      <c r="B5" s="22">
        <f>60/6*10</f>
        <v>100</v>
      </c>
      <c r="C5" s="22">
        <v>90</v>
      </c>
      <c r="D5" s="22">
        <f>C5-B5</f>
        <v>-10</v>
      </c>
      <c r="E5" s="36" t="s">
        <v>30</v>
      </c>
      <c r="F5" s="37"/>
      <c r="G5" s="1"/>
      <c r="I5" s="10" t="s">
        <v>31</v>
      </c>
      <c r="J5" s="16">
        <v>40</v>
      </c>
      <c r="K5" s="16">
        <v>14</v>
      </c>
      <c r="L5" s="17">
        <f>J5/10*K5/60</f>
        <v>0.93333333333333335</v>
      </c>
      <c r="M5" s="10"/>
    </row>
    <row r="6" spans="1:13" ht="33" customHeight="1">
      <c r="A6" s="21" t="s">
        <v>13</v>
      </c>
      <c r="B6" s="22">
        <f>60/6*10</f>
        <v>100</v>
      </c>
      <c r="C6" s="22">
        <v>102</v>
      </c>
      <c r="D6" s="22">
        <f t="shared" ref="D6:D12" si="0">D5+C6-B6</f>
        <v>-8</v>
      </c>
      <c r="E6" s="36" t="s">
        <v>32</v>
      </c>
      <c r="F6" s="37"/>
      <c r="G6" s="1"/>
      <c r="I6" s="10" t="s">
        <v>33</v>
      </c>
      <c r="J6" s="16">
        <v>20</v>
      </c>
      <c r="K6" s="16">
        <v>12</v>
      </c>
      <c r="L6" s="17">
        <f>J6/10*K6/60</f>
        <v>0.4</v>
      </c>
      <c r="M6" s="10"/>
    </row>
    <row r="7" spans="1:13" ht="33" customHeight="1">
      <c r="A7" s="21" t="s">
        <v>14</v>
      </c>
      <c r="B7" s="22">
        <v>73</v>
      </c>
      <c r="C7" s="22">
        <v>61</v>
      </c>
      <c r="D7" s="22">
        <f t="shared" si="0"/>
        <v>-20</v>
      </c>
      <c r="E7" s="36"/>
      <c r="F7" s="37"/>
      <c r="G7" s="1"/>
      <c r="I7" s="10" t="s">
        <v>34</v>
      </c>
      <c r="J7" s="16">
        <v>30</v>
      </c>
      <c r="K7" s="16">
        <v>20</v>
      </c>
      <c r="L7" s="17">
        <f>J7/10*K7/60</f>
        <v>1</v>
      </c>
      <c r="M7" s="10"/>
    </row>
    <row r="8" spans="1:13" ht="33" customHeight="1">
      <c r="A8" s="21" t="s">
        <v>15</v>
      </c>
      <c r="B8" s="22">
        <v>60</v>
      </c>
      <c r="C8" s="22">
        <v>60</v>
      </c>
      <c r="D8" s="22">
        <f t="shared" si="0"/>
        <v>-20</v>
      </c>
      <c r="E8" s="23"/>
      <c r="F8" s="24"/>
      <c r="G8" s="1"/>
      <c r="I8" s="10" t="s">
        <v>35</v>
      </c>
      <c r="K8" s="10"/>
      <c r="L8" s="17">
        <f>(3+3+3+7)/60</f>
        <v>0.26666666666666666</v>
      </c>
      <c r="M8" s="10"/>
    </row>
    <row r="9" spans="1:13" ht="33" customHeight="1">
      <c r="A9" s="21" t="s">
        <v>16</v>
      </c>
      <c r="B9" s="22">
        <v>0</v>
      </c>
      <c r="C9" s="22">
        <v>40</v>
      </c>
      <c r="D9" s="22">
        <f t="shared" si="0"/>
        <v>20</v>
      </c>
      <c r="E9" s="36" t="s">
        <v>36</v>
      </c>
      <c r="F9" s="37"/>
      <c r="G9" s="1"/>
      <c r="I9" s="10" t="s">
        <v>37</v>
      </c>
      <c r="L9" s="17">
        <f>(15+30+15)/60</f>
        <v>1</v>
      </c>
      <c r="M9" s="10"/>
    </row>
    <row r="10" spans="1:13" ht="33" customHeight="1">
      <c r="A10" s="21" t="s">
        <v>17</v>
      </c>
      <c r="B10" s="22">
        <v>51</v>
      </c>
      <c r="C10" s="22">
        <v>45</v>
      </c>
      <c r="D10" s="25">
        <f t="shared" si="0"/>
        <v>14</v>
      </c>
      <c r="E10" s="36"/>
      <c r="F10" s="37"/>
      <c r="G10" s="1"/>
      <c r="I10" s="10" t="s">
        <v>38</v>
      </c>
      <c r="J10" s="10">
        <f>SUM(J3:J7)</f>
        <v>450</v>
      </c>
      <c r="K10" s="10"/>
      <c r="L10" s="17">
        <f>SUM(L3:L9)</f>
        <v>8</v>
      </c>
      <c r="M10" s="10"/>
    </row>
    <row r="11" spans="1:13" ht="33" customHeight="1">
      <c r="A11" s="21" t="s">
        <v>18</v>
      </c>
      <c r="B11" s="25"/>
      <c r="C11" s="22">
        <v>25</v>
      </c>
      <c r="D11" s="25">
        <f t="shared" si="0"/>
        <v>39</v>
      </c>
      <c r="E11" s="36" t="s">
        <v>39</v>
      </c>
      <c r="F11" s="37"/>
      <c r="G11" s="1"/>
    </row>
    <row r="12" spans="1:13" ht="33" customHeight="1">
      <c r="A12" s="21" t="s">
        <v>19</v>
      </c>
      <c r="B12" s="25"/>
      <c r="C12" s="22">
        <v>27</v>
      </c>
      <c r="D12" s="25">
        <f t="shared" si="0"/>
        <v>66</v>
      </c>
      <c r="E12" s="36" t="s">
        <v>40</v>
      </c>
      <c r="F12" s="37"/>
      <c r="G12" s="1"/>
    </row>
    <row r="13" spans="1:13" ht="33" customHeight="1" thickBot="1">
      <c r="A13" s="26" t="s">
        <v>20</v>
      </c>
      <c r="B13" s="25">
        <f>SUM(B5:B12)</f>
        <v>384</v>
      </c>
      <c r="C13" s="22">
        <f>SUM(C5:C12)</f>
        <v>450</v>
      </c>
      <c r="D13" s="22"/>
      <c r="E13" s="36"/>
      <c r="F13" s="37"/>
      <c r="G13" s="1"/>
    </row>
    <row r="14" spans="1:13" ht="15.95" customHeight="1">
      <c r="A14" s="27"/>
      <c r="B14" s="27"/>
      <c r="C14" s="27"/>
      <c r="D14" s="27"/>
      <c r="E14" s="27"/>
      <c r="F14" s="27"/>
      <c r="G14" s="1"/>
    </row>
    <row r="15" spans="1:13" s="28" customFormat="1" ht="20.100000000000001" customHeight="1">
      <c r="A15" s="28" t="s">
        <v>41</v>
      </c>
      <c r="B15" s="28" t="s">
        <v>42</v>
      </c>
      <c r="H15" s="2"/>
    </row>
    <row r="16" spans="1:13" s="28" customFormat="1" ht="20.100000000000001" customHeight="1">
      <c r="H16" s="2"/>
    </row>
    <row r="17" spans="1:8" s="28" customFormat="1" ht="20.100000000000001" customHeight="1">
      <c r="A17" s="28" t="s">
        <v>43</v>
      </c>
      <c r="B17" s="28" t="s">
        <v>44</v>
      </c>
      <c r="H17" s="2"/>
    </row>
    <row r="18" spans="1:8" s="28" customFormat="1" ht="20.100000000000001" customHeight="1">
      <c r="B18" s="28" t="s">
        <v>45</v>
      </c>
      <c r="H18" s="2"/>
    </row>
    <row r="19" spans="1:8" s="28" customFormat="1" ht="20.100000000000001" customHeight="1">
      <c r="H19" s="2"/>
    </row>
    <row r="20" spans="1:8" s="28" customFormat="1" ht="20.100000000000001" customHeight="1">
      <c r="A20" s="28" t="s">
        <v>46</v>
      </c>
      <c r="B20" s="28" t="s">
        <v>47</v>
      </c>
      <c r="C20" s="2"/>
      <c r="D20" s="2"/>
      <c r="E20" s="29"/>
      <c r="H20" s="2"/>
    </row>
    <row r="21" spans="1:8" s="28" customFormat="1" ht="20.100000000000001" customHeight="1">
      <c r="C21" s="35"/>
      <c r="D21" s="35"/>
      <c r="H21" s="2"/>
    </row>
    <row r="22" spans="1:8" s="28" customFormat="1" ht="20.100000000000001" customHeight="1">
      <c r="A22" s="28" t="s">
        <v>48</v>
      </c>
      <c r="B22" s="28" t="s">
        <v>49</v>
      </c>
      <c r="H22" s="2"/>
    </row>
    <row r="23" spans="1:8" s="28" customFormat="1" ht="20.100000000000001" customHeight="1">
      <c r="B23" s="28" t="s">
        <v>50</v>
      </c>
      <c r="C23" s="2"/>
      <c r="D23" s="2"/>
      <c r="E23" s="29"/>
      <c r="H23" s="2"/>
    </row>
    <row r="24" spans="1:8" s="28" customFormat="1" ht="15.95" customHeight="1">
      <c r="C24" s="35"/>
      <c r="D24" s="35"/>
      <c r="H24" s="2"/>
    </row>
    <row r="25" spans="1:8" s="28" customFormat="1" ht="15.95" customHeight="1">
      <c r="A25" s="28" t="s">
        <v>51</v>
      </c>
      <c r="B25" s="28" t="s">
        <v>52</v>
      </c>
      <c r="H25" s="2"/>
    </row>
    <row r="26" spans="1:8" s="28" customFormat="1" ht="18">
      <c r="A26" s="28" t="s">
        <v>32</v>
      </c>
      <c r="B26" s="28" t="s">
        <v>53</v>
      </c>
      <c r="H26" s="2"/>
    </row>
  </sheetData>
  <mergeCells count="12">
    <mergeCell ref="E4:F4"/>
    <mergeCell ref="A1:F1"/>
    <mergeCell ref="C24:D24"/>
    <mergeCell ref="C21:D21"/>
    <mergeCell ref="E12:F12"/>
    <mergeCell ref="E5:F5"/>
    <mergeCell ref="E6:F6"/>
    <mergeCell ref="E7:F7"/>
    <mergeCell ref="E9:F9"/>
    <mergeCell ref="E10:F10"/>
    <mergeCell ref="E11:F11"/>
    <mergeCell ref="E13:F13"/>
  </mergeCells>
  <phoneticPr fontId="0" type="noConversion"/>
  <pageMargins left="0.5" right="0.5" top="0.5" bottom="0.5" header="0" footer="0.5"/>
  <pageSetup scale="57" orientation="portrait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Merwin</dc:creator>
  <cp:keywords/>
  <dc:description/>
  <cp:lastModifiedBy>Nathaniel Merwin</cp:lastModifiedBy>
  <cp:revision/>
  <dcterms:created xsi:type="dcterms:W3CDTF">1997-10-22T19:46:48Z</dcterms:created>
  <dcterms:modified xsi:type="dcterms:W3CDTF">2025-11-11T15:48:42Z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-64425808</vt:i4>
  </property>
  <property fmtid="{D5CDD505-2E9C-101B-9397-08002B2CF9AE}" pid="3" name="_NewReviewCycle">
    <vt:lpwstr/>
  </property>
  <property fmtid="{D5CDD505-2E9C-101B-9397-08002B2CF9AE}" pid="4" name="_EmailSubject">
    <vt:lpwstr>Week 4 - Takt Board Exercise Module</vt:lpwstr>
  </property>
  <property fmtid="{D5CDD505-2E9C-101B-9397-08002B2CF9AE}" pid="5" name="_AuthorEmail">
    <vt:lpwstr>walt.w.gary@accenture.com</vt:lpwstr>
  </property>
  <property fmtid="{D5CDD505-2E9C-101B-9397-08002B2CF9AE}" pid="6" name="_AuthorEmailDisplayName">
    <vt:lpwstr>Gary, Walt W.</vt:lpwstr>
  </property>
  <property fmtid="{D5CDD505-2E9C-101B-9397-08002B2CF9AE}" pid="7" name="_ReviewingToolsShownOnce">
    <vt:lpwstr/>
  </property>
</Properties>
</file>