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iel Merwin\Google Drive\Lean Six Sigma\Army Templates and Tools\"/>
    </mc:Choice>
  </mc:AlternateContent>
  <bookViews>
    <workbookView xWindow="45" yWindow="45" windowWidth="4995" windowHeight="5385" tabRatio="672"/>
  </bookViews>
  <sheets>
    <sheet name="SAMPLE" sheetId="20" r:id="rId1"/>
    <sheet name="Attribute or Discrete S.Size" sheetId="19" r:id="rId2"/>
    <sheet name="Attribute or Discrete S.Error" sheetId="18" r:id="rId3"/>
  </sheets>
  <calcPr calcId="162913"/>
</workbook>
</file>

<file path=xl/calcChain.xml><?xml version="1.0" encoding="utf-8"?>
<calcChain xmlns="http://schemas.openxmlformats.org/spreadsheetml/2006/main">
  <c r="F16" i="20" l="1"/>
  <c r="F18" i="20" s="1"/>
  <c r="E16" i="19"/>
  <c r="E18" i="19"/>
  <c r="E21" i="19"/>
  <c r="E16" i="18"/>
  <c r="E18" i="18" s="1"/>
  <c r="G16" i="18"/>
  <c r="G18" i="18"/>
  <c r="G21" i="18"/>
  <c r="E21" i="18" l="1"/>
  <c r="F21" i="20"/>
</calcChain>
</file>

<file path=xl/sharedStrings.xml><?xml version="1.0" encoding="utf-8"?>
<sst xmlns="http://schemas.openxmlformats.org/spreadsheetml/2006/main" count="63" uniqueCount="25">
  <si>
    <t xml:space="preserve"> </t>
  </si>
  <si>
    <t>Example</t>
  </si>
  <si>
    <t>"N" = Population Size</t>
  </si>
  <si>
    <t>n =</t>
  </si>
  <si>
    <t>N =</t>
  </si>
  <si>
    <t xml:space="preserve">p = </t>
  </si>
  <si>
    <t xml:space="preserve">"p" = Proportion Occurrence In Population </t>
  </si>
  <si>
    <t>Enter</t>
  </si>
  <si>
    <t>"E" = Sampling Error</t>
  </si>
  <si>
    <t>E =</t>
  </si>
  <si>
    <t>"CL" = Confidence Level</t>
  </si>
  <si>
    <t>"Z" = Z Value (based on CL)</t>
  </si>
  <si>
    <t>Z =</t>
  </si>
  <si>
    <t>CL =</t>
  </si>
  <si>
    <t>Sample Size Calculator for Attribute/Discrete Data</t>
  </si>
  <si>
    <t>"n" = Sample Size:</t>
  </si>
  <si>
    <t xml:space="preserve">            (Large Population)</t>
  </si>
  <si>
    <t xml:space="preserve">            (Small Population)</t>
  </si>
  <si>
    <t>Sample Error Calculator for Attribute/Discrete Data</t>
  </si>
  <si>
    <t xml:space="preserve">           (Estimated defect rate)</t>
  </si>
  <si>
    <t>Required Sample Size:</t>
  </si>
  <si>
    <t>EXAMPLE READS:  "I am 95% confident the results of my sampling are +/- 5.9% of the true population defect rate"</t>
  </si>
  <si>
    <t>EXAMPLE READS:  "To be 95% confident my sample defect rate will be +/- 5% of the true population defect rate, I need to collect 138 samples"</t>
  </si>
  <si>
    <t>Need an Example?</t>
  </si>
  <si>
    <t>Return to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</si>
</sst>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0.0000"/>
    <numFmt numFmtId="168" formatCode="0.0%"/>
  </numFmts>
  <fonts count="12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color indexed="17"/>
      <name val="Arial"/>
      <family val="2"/>
    </font>
    <font>
      <b/>
      <i/>
      <sz val="10"/>
      <color indexed="17"/>
      <name val="Arial"/>
      <family val="2"/>
    </font>
    <font>
      <b/>
      <sz val="16"/>
      <color indexed="17"/>
      <name val="Arial"/>
      <family val="2"/>
    </font>
    <font>
      <b/>
      <sz val="8"/>
      <color indexed="17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/>
    <xf numFmtId="1" fontId="6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/>
    <xf numFmtId="0" fontId="6" fillId="0" borderId="4" xfId="0" applyFont="1" applyFill="1" applyBorder="1" applyAlignment="1">
      <alignment horizontal="center"/>
    </xf>
    <xf numFmtId="0" fontId="11" fillId="0" borderId="0" xfId="0" applyFont="1" applyFill="1" applyBorder="1"/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/>
    <xf numFmtId="9" fontId="6" fillId="0" borderId="0" xfId="2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10" fillId="0" borderId="0" xfId="1" applyFill="1" applyBorder="1" applyAlignment="1" applyProtection="1"/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/>
    <xf numFmtId="0" fontId="3" fillId="3" borderId="9" xfId="0" applyFont="1" applyFill="1" applyBorder="1" applyAlignment="1">
      <alignment horizontal="center"/>
    </xf>
    <xf numFmtId="9" fontId="3" fillId="3" borderId="9" xfId="2" applyFont="1" applyFill="1" applyBorder="1" applyAlignment="1">
      <alignment horizontal="center"/>
    </xf>
    <xf numFmtId="0" fontId="3" fillId="0" borderId="2" xfId="0" applyFont="1" applyFill="1" applyBorder="1"/>
    <xf numFmtId="1" fontId="3" fillId="0" borderId="2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4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168" fontId="3" fillId="4" borderId="9" xfId="2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>
      <alignment horizontal="center"/>
    </xf>
    <xf numFmtId="167" fontId="3" fillId="4" borderId="9" xfId="0" applyNumberFormat="1" applyFont="1" applyFill="1" applyBorder="1" applyAlignment="1">
      <alignment horizontal="center"/>
    </xf>
    <xf numFmtId="9" fontId="3" fillId="4" borderId="9" xfId="2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11</xdr:row>
      <xdr:rowOff>0</xdr:rowOff>
    </xdr:from>
    <xdr:to>
      <xdr:col>8</xdr:col>
      <xdr:colOff>219075</xdr:colOff>
      <xdr:row>14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8D634DB-30FA-49E4-A7DC-671AF1D0DADD}"/>
            </a:ext>
          </a:extLst>
        </xdr:cNvPr>
        <xdr:cNvSpPr>
          <a:spLocks/>
        </xdr:cNvSpPr>
      </xdr:nvSpPr>
      <xdr:spPr bwMode="auto">
        <a:xfrm>
          <a:off x="4800600" y="2257425"/>
          <a:ext cx="152400" cy="533400"/>
        </a:xfrm>
        <a:prstGeom prst="rightBrace">
          <a:avLst>
            <a:gd name="adj1" fmla="val 2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8</xdr:col>
      <xdr:colOff>304800</xdr:colOff>
      <xdr:row>11</xdr:row>
      <xdr:rowOff>57150</xdr:rowOff>
    </xdr:from>
    <xdr:to>
      <xdr:col>12</xdr:col>
      <xdr:colOff>409575</xdr:colOff>
      <xdr:row>13</xdr:row>
      <xdr:rowOff>104775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27D82CA-FFE1-4F8E-AF00-AE2696AA987B}"/>
            </a:ext>
          </a:extLst>
        </xdr:cNvPr>
        <xdr:cNvSpPr txBox="1">
          <a:spLocks noChangeArrowheads="1"/>
        </xdr:cNvSpPr>
      </xdr:nvSpPr>
      <xdr:spPr bwMode="auto">
        <a:xfrm>
          <a:off x="5038725" y="2314575"/>
          <a:ext cx="2466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Note: Sampling Error + Confidence Level should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always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= 100%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abSelected="1" workbookViewId="0">
      <selection activeCell="B2" sqref="B2"/>
    </sheetView>
  </sheetViews>
  <sheetFormatPr defaultColWidth="8.85546875" defaultRowHeight="12.75" x14ac:dyDescent="0.2"/>
  <cols>
    <col min="1" max="1" width="3.140625" style="7" customWidth="1"/>
    <col min="2" max="2" width="3.85546875" style="9" customWidth="1"/>
    <col min="3" max="3" width="37.140625" style="7" customWidth="1"/>
    <col min="4" max="4" width="5.85546875" style="8" customWidth="1"/>
    <col min="5" max="5" width="3.140625" style="9" customWidth="1"/>
    <col min="6" max="6" width="11.28515625" style="9" customWidth="1"/>
    <col min="7" max="7" width="3.140625" style="7" customWidth="1"/>
    <col min="8" max="16384" width="8.85546875" style="7"/>
  </cols>
  <sheetData>
    <row r="1" spans="2:7" ht="13.5" thickBot="1" x14ac:dyDescent="0.25"/>
    <row r="2" spans="2:7" ht="31.5" customHeight="1" x14ac:dyDescent="0.2">
      <c r="B2" s="15"/>
      <c r="C2" s="16"/>
      <c r="D2" s="17"/>
      <c r="E2" s="18"/>
      <c r="F2" s="18"/>
      <c r="G2" s="19"/>
    </row>
    <row r="3" spans="2:7" ht="21" customHeight="1" x14ac:dyDescent="0.2">
      <c r="B3" s="20"/>
      <c r="C3" s="74" t="s">
        <v>14</v>
      </c>
      <c r="D3" s="74"/>
      <c r="E3" s="74"/>
      <c r="F3" s="25"/>
      <c r="G3" s="22"/>
    </row>
    <row r="4" spans="2:7" x14ac:dyDescent="0.2">
      <c r="B4" s="20"/>
      <c r="C4" s="74"/>
      <c r="D4" s="74"/>
      <c r="E4" s="74"/>
      <c r="F4" s="25"/>
      <c r="G4" s="22"/>
    </row>
    <row r="5" spans="2:7" x14ac:dyDescent="0.2">
      <c r="B5" s="20"/>
      <c r="C5" s="23"/>
      <c r="D5" s="24"/>
      <c r="E5" s="25"/>
      <c r="F5" s="25"/>
      <c r="G5" s="22"/>
    </row>
    <row r="6" spans="2:7" s="10" customFormat="1" ht="13.5" thickBot="1" x14ac:dyDescent="0.25">
      <c r="B6" s="20"/>
      <c r="C6" s="23"/>
      <c r="D6" s="24"/>
      <c r="E6" s="25"/>
      <c r="F6" s="25" t="s">
        <v>1</v>
      </c>
      <c r="G6" s="22"/>
    </row>
    <row r="7" spans="2:7" s="2" customFormat="1" ht="13.5" thickBot="1" x14ac:dyDescent="0.25">
      <c r="B7" s="26">
        <v>1</v>
      </c>
      <c r="C7" s="27" t="s">
        <v>2</v>
      </c>
      <c r="D7" s="28" t="s">
        <v>4</v>
      </c>
      <c r="E7" s="29"/>
      <c r="F7" s="64">
        <v>10000</v>
      </c>
      <c r="G7" s="30"/>
    </row>
    <row r="8" spans="2:7" s="10" customFormat="1" ht="13.5" thickBot="1" x14ac:dyDescent="0.25">
      <c r="B8" s="31"/>
      <c r="C8" s="23"/>
      <c r="D8" s="24"/>
      <c r="E8" s="25"/>
      <c r="F8" s="25"/>
      <c r="G8" s="22"/>
    </row>
    <row r="9" spans="2:7" s="2" customFormat="1" ht="13.5" thickBot="1" x14ac:dyDescent="0.25">
      <c r="B9" s="26">
        <v>2</v>
      </c>
      <c r="C9" s="27" t="s">
        <v>6</v>
      </c>
      <c r="D9" s="28" t="s">
        <v>5</v>
      </c>
      <c r="E9" s="29"/>
      <c r="F9" s="65">
        <v>0.1</v>
      </c>
      <c r="G9" s="30"/>
    </row>
    <row r="10" spans="2:7" s="11" customFormat="1" ht="11.25" x14ac:dyDescent="0.2">
      <c r="B10" s="33"/>
      <c r="C10" s="34" t="s">
        <v>19</v>
      </c>
      <c r="D10" s="35"/>
      <c r="E10" s="36"/>
      <c r="F10" s="36"/>
      <c r="G10" s="37"/>
    </row>
    <row r="11" spans="2:7" s="10" customFormat="1" ht="13.5" thickBot="1" x14ac:dyDescent="0.25">
      <c r="B11" s="31"/>
      <c r="C11" s="23"/>
      <c r="D11" s="24"/>
      <c r="E11" s="25"/>
      <c r="F11" s="25"/>
      <c r="G11" s="22"/>
    </row>
    <row r="12" spans="2:7" s="2" customFormat="1" ht="13.5" thickBot="1" x14ac:dyDescent="0.25">
      <c r="B12" s="26">
        <v>3</v>
      </c>
      <c r="C12" s="27" t="s">
        <v>8</v>
      </c>
      <c r="D12" s="28" t="s">
        <v>9</v>
      </c>
      <c r="E12" s="29"/>
      <c r="F12" s="66">
        <v>0.05</v>
      </c>
      <c r="G12" s="30"/>
    </row>
    <row r="13" spans="2:7" s="10" customFormat="1" ht="13.5" thickBot="1" x14ac:dyDescent="0.25">
      <c r="B13" s="31"/>
      <c r="C13" s="23"/>
      <c r="D13" s="24"/>
      <c r="E13" s="25"/>
      <c r="F13" s="38"/>
      <c r="G13" s="22"/>
    </row>
    <row r="14" spans="2:7" s="2" customFormat="1" ht="13.5" thickBot="1" x14ac:dyDescent="0.25">
      <c r="B14" s="26">
        <v>4</v>
      </c>
      <c r="C14" s="27" t="s">
        <v>10</v>
      </c>
      <c r="D14" s="28" t="s">
        <v>13</v>
      </c>
      <c r="E14" s="29"/>
      <c r="F14" s="66">
        <v>0.95</v>
      </c>
      <c r="G14" s="30"/>
    </row>
    <row r="15" spans="2:7" s="10" customFormat="1" x14ac:dyDescent="0.2">
      <c r="B15" s="31"/>
      <c r="C15" s="23"/>
      <c r="D15" s="24"/>
      <c r="E15" s="25"/>
      <c r="F15" s="38"/>
      <c r="G15" s="22"/>
    </row>
    <row r="16" spans="2:7" s="2" customFormat="1" x14ac:dyDescent="0.2">
      <c r="B16" s="26">
        <v>5</v>
      </c>
      <c r="C16" s="27" t="s">
        <v>11</v>
      </c>
      <c r="D16" s="28" t="s">
        <v>12</v>
      </c>
      <c r="E16" s="29"/>
      <c r="F16" s="39">
        <f>IF(F14=100%,"INFINITE",NORMSINV(1-(1-F14)/2))</f>
        <v>1.9599639845400536</v>
      </c>
      <c r="G16" s="30"/>
    </row>
    <row r="17" spans="2:7" s="10" customFormat="1" ht="13.5" thickBot="1" x14ac:dyDescent="0.25">
      <c r="B17" s="31"/>
      <c r="C17" s="23"/>
      <c r="D17" s="24"/>
      <c r="E17" s="25"/>
      <c r="F17" s="25"/>
      <c r="G17" s="22"/>
    </row>
    <row r="18" spans="2:7" s="2" customFormat="1" ht="13.5" thickBot="1" x14ac:dyDescent="0.25">
      <c r="B18" s="26">
        <v>6</v>
      </c>
      <c r="C18" s="27" t="s">
        <v>20</v>
      </c>
      <c r="D18" s="28" t="s">
        <v>3</v>
      </c>
      <c r="E18" s="29"/>
      <c r="F18" s="67">
        <f>IF(F14=1,"INFINITE",F16^2*F9*(1-F9)/(F12^2))</f>
        <v>138.29251754498844</v>
      </c>
      <c r="G18" s="30"/>
    </row>
    <row r="19" spans="2:7" s="11" customFormat="1" ht="11.25" x14ac:dyDescent="0.2">
      <c r="B19" s="33"/>
      <c r="C19" s="34" t="s">
        <v>16</v>
      </c>
      <c r="D19" s="35"/>
      <c r="E19" s="36"/>
      <c r="F19" s="40"/>
      <c r="G19" s="37"/>
    </row>
    <row r="20" spans="2:7" s="10" customFormat="1" ht="13.5" thickBot="1" x14ac:dyDescent="0.25">
      <c r="B20" s="31"/>
      <c r="C20" s="23"/>
      <c r="D20" s="24"/>
      <c r="E20" s="25"/>
      <c r="F20" s="41"/>
      <c r="G20" s="22"/>
    </row>
    <row r="21" spans="2:7" s="1" customFormat="1" ht="13.5" thickBot="1" x14ac:dyDescent="0.25">
      <c r="B21" s="26">
        <v>7</v>
      </c>
      <c r="C21" s="27" t="s">
        <v>20</v>
      </c>
      <c r="D21" s="28" t="s">
        <v>3</v>
      </c>
      <c r="E21" s="29"/>
      <c r="F21" s="67">
        <f>IF(F14=1,"INFINITE",(F16^2)*F9*(1-F9)/(F12^2+(F16^2)*F9*(1-F9)/F7))</f>
        <v>136.40612293013251</v>
      </c>
      <c r="G21" s="30"/>
    </row>
    <row r="22" spans="2:7" s="12" customFormat="1" ht="11.25" x14ac:dyDescent="0.2">
      <c r="B22" s="33"/>
      <c r="C22" s="34" t="s">
        <v>17</v>
      </c>
      <c r="D22" s="35"/>
      <c r="E22" s="36"/>
      <c r="F22" s="40"/>
      <c r="G22" s="37"/>
    </row>
    <row r="23" spans="2:7" s="12" customFormat="1" ht="11.25" x14ac:dyDescent="0.2">
      <c r="B23" s="33"/>
      <c r="C23" s="34"/>
      <c r="D23" s="35"/>
      <c r="E23" s="36"/>
      <c r="F23" s="40"/>
      <c r="G23" s="37"/>
    </row>
    <row r="24" spans="2:7" s="3" customFormat="1" ht="10.15" customHeight="1" x14ac:dyDescent="0.2">
      <c r="B24" s="58"/>
      <c r="C24" s="68" t="s">
        <v>22</v>
      </c>
      <c r="D24" s="69"/>
      <c r="E24" s="69"/>
      <c r="F24" s="70"/>
      <c r="G24" s="57"/>
    </row>
    <row r="25" spans="2:7" s="3" customFormat="1" ht="11.25" x14ac:dyDescent="0.2">
      <c r="B25" s="58"/>
      <c r="C25" s="71"/>
      <c r="D25" s="72"/>
      <c r="E25" s="72"/>
      <c r="F25" s="73"/>
      <c r="G25" s="57"/>
    </row>
    <row r="26" spans="2:7" s="3" customFormat="1" ht="11.25" x14ac:dyDescent="0.2">
      <c r="B26" s="58"/>
      <c r="C26" s="62"/>
      <c r="D26" s="62"/>
      <c r="E26" s="62"/>
      <c r="F26" s="62"/>
      <c r="G26" s="57"/>
    </row>
    <row r="27" spans="2:7" s="3" customFormat="1" x14ac:dyDescent="0.2">
      <c r="B27" s="58"/>
      <c r="C27" s="63" t="s">
        <v>24</v>
      </c>
      <c r="D27" s="62"/>
      <c r="E27" s="62"/>
      <c r="F27" s="62"/>
      <c r="G27" s="57"/>
    </row>
    <row r="28" spans="2:7" ht="13.5" thickBot="1" x14ac:dyDescent="0.25">
      <c r="B28" s="43"/>
      <c r="C28" s="44"/>
      <c r="D28" s="45"/>
      <c r="E28" s="46"/>
      <c r="F28" s="46"/>
      <c r="G28" s="47"/>
    </row>
  </sheetData>
  <mergeCells count="2">
    <mergeCell ref="C24:F25"/>
    <mergeCell ref="C3:E4"/>
  </mergeCells>
  <phoneticPr fontId="0" type="noConversion"/>
  <hyperlinks>
    <hyperlink ref="C27" location="'Attribute or Discrete S.Size'!A1" display="Return to Calculator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E7" sqref="E7"/>
    </sheetView>
  </sheetViews>
  <sheetFormatPr defaultColWidth="8.85546875" defaultRowHeight="12.75" x14ac:dyDescent="0.2"/>
  <cols>
    <col min="1" max="1" width="3.140625" style="7" customWidth="1"/>
    <col min="2" max="2" width="3.85546875" style="9" customWidth="1"/>
    <col min="3" max="3" width="37.140625" style="7" customWidth="1"/>
    <col min="4" max="4" width="6.140625" style="8" customWidth="1"/>
    <col min="5" max="5" width="11.28515625" style="9" customWidth="1"/>
    <col min="6" max="7" width="3.140625" style="9" customWidth="1"/>
    <col min="8" max="8" width="3.140625" style="7" customWidth="1"/>
    <col min="9" max="16384" width="8.85546875" style="7"/>
  </cols>
  <sheetData>
    <row r="1" spans="2:8" ht="13.5" thickBot="1" x14ac:dyDescent="0.25"/>
    <row r="2" spans="2:8" ht="31.5" customHeight="1" x14ac:dyDescent="0.2">
      <c r="B2" s="15"/>
      <c r="C2" s="16"/>
      <c r="D2" s="17"/>
      <c r="E2" s="18"/>
      <c r="F2" s="18"/>
      <c r="G2" s="18"/>
      <c r="H2" s="19"/>
    </row>
    <row r="3" spans="2:8" ht="21" customHeight="1" x14ac:dyDescent="0.2">
      <c r="B3" s="20"/>
      <c r="C3" s="74" t="s">
        <v>14</v>
      </c>
      <c r="D3" s="74"/>
      <c r="E3" s="74"/>
      <c r="F3" s="74"/>
      <c r="G3" s="21"/>
      <c r="H3" s="22"/>
    </row>
    <row r="4" spans="2:8" ht="20.25" x14ac:dyDescent="0.2">
      <c r="B4" s="20"/>
      <c r="C4" s="74"/>
      <c r="D4" s="74"/>
      <c r="E4" s="74"/>
      <c r="F4" s="74"/>
      <c r="G4" s="21"/>
      <c r="H4" s="22"/>
    </row>
    <row r="5" spans="2:8" x14ac:dyDescent="0.2">
      <c r="B5" s="20"/>
      <c r="C5" s="23"/>
      <c r="D5" s="24"/>
      <c r="E5" s="25"/>
      <c r="F5" s="25"/>
      <c r="G5" s="25"/>
      <c r="H5" s="22"/>
    </row>
    <row r="6" spans="2:8" s="10" customFormat="1" ht="13.5" thickBot="1" x14ac:dyDescent="0.25">
      <c r="B6" s="20"/>
      <c r="C6" s="23"/>
      <c r="D6" s="24"/>
      <c r="E6" s="25" t="s">
        <v>7</v>
      </c>
      <c r="F6" s="25"/>
      <c r="G6" s="25"/>
      <c r="H6" s="22"/>
    </row>
    <row r="7" spans="2:8" s="2" customFormat="1" ht="13.5" thickBot="1" x14ac:dyDescent="0.25">
      <c r="B7" s="26">
        <v>1</v>
      </c>
      <c r="C7" s="27" t="s">
        <v>2</v>
      </c>
      <c r="D7" s="28" t="s">
        <v>4</v>
      </c>
      <c r="E7" s="64"/>
      <c r="F7" s="29"/>
      <c r="G7" s="29"/>
      <c r="H7" s="30"/>
    </row>
    <row r="8" spans="2:8" s="10" customFormat="1" ht="13.5" thickBot="1" x14ac:dyDescent="0.25">
      <c r="B8" s="31"/>
      <c r="C8" s="23"/>
      <c r="D8" s="24"/>
      <c r="E8" s="25"/>
      <c r="F8" s="25"/>
      <c r="G8" s="25"/>
      <c r="H8" s="22"/>
    </row>
    <row r="9" spans="2:8" s="2" customFormat="1" ht="13.5" thickBot="1" x14ac:dyDescent="0.25">
      <c r="B9" s="26">
        <v>2</v>
      </c>
      <c r="C9" s="32" t="s">
        <v>6</v>
      </c>
      <c r="D9" s="28" t="s">
        <v>5</v>
      </c>
      <c r="E9" s="65"/>
      <c r="F9" s="29"/>
      <c r="G9" s="29"/>
      <c r="H9" s="30"/>
    </row>
    <row r="10" spans="2:8" s="11" customFormat="1" ht="11.25" x14ac:dyDescent="0.2">
      <c r="B10" s="33"/>
      <c r="C10" s="34" t="s">
        <v>19</v>
      </c>
      <c r="D10" s="35"/>
      <c r="E10" s="36" t="s">
        <v>0</v>
      </c>
      <c r="F10" s="36"/>
      <c r="G10" s="36"/>
      <c r="H10" s="37"/>
    </row>
    <row r="11" spans="2:8" s="10" customFormat="1" ht="13.5" thickBot="1" x14ac:dyDescent="0.25">
      <c r="B11" s="31"/>
      <c r="C11" s="23"/>
      <c r="D11" s="24"/>
      <c r="E11" s="25"/>
      <c r="F11" s="25"/>
      <c r="G11" s="25"/>
      <c r="H11" s="22"/>
    </row>
    <row r="12" spans="2:8" s="2" customFormat="1" ht="13.5" thickBot="1" x14ac:dyDescent="0.25">
      <c r="B12" s="26">
        <v>3</v>
      </c>
      <c r="C12" s="27" t="s">
        <v>8</v>
      </c>
      <c r="D12" s="28" t="s">
        <v>9</v>
      </c>
      <c r="E12" s="66"/>
      <c r="F12" s="29"/>
      <c r="G12" s="29"/>
      <c r="H12" s="30"/>
    </row>
    <row r="13" spans="2:8" s="10" customFormat="1" ht="13.5" thickBot="1" x14ac:dyDescent="0.25">
      <c r="B13" s="31"/>
      <c r="C13" s="23"/>
      <c r="D13" s="24"/>
      <c r="E13" s="38"/>
      <c r="F13" s="25"/>
      <c r="G13" s="25"/>
      <c r="H13" s="22"/>
    </row>
    <row r="14" spans="2:8" s="2" customFormat="1" ht="13.5" thickBot="1" x14ac:dyDescent="0.25">
      <c r="B14" s="26">
        <v>4</v>
      </c>
      <c r="C14" s="27" t="s">
        <v>10</v>
      </c>
      <c r="D14" s="28" t="s">
        <v>13</v>
      </c>
      <c r="E14" s="66"/>
      <c r="F14" s="29"/>
      <c r="G14" s="29"/>
      <c r="H14" s="30"/>
    </row>
    <row r="15" spans="2:8" s="10" customFormat="1" x14ac:dyDescent="0.2">
      <c r="B15" s="31"/>
      <c r="C15" s="23"/>
      <c r="D15" s="24"/>
      <c r="E15" s="38"/>
      <c r="F15" s="25"/>
      <c r="G15" s="25"/>
      <c r="H15" s="22"/>
    </row>
    <row r="16" spans="2:8" s="2" customFormat="1" x14ac:dyDescent="0.2">
      <c r="B16" s="26">
        <v>5</v>
      </c>
      <c r="C16" s="27" t="s">
        <v>11</v>
      </c>
      <c r="D16" s="28" t="s">
        <v>12</v>
      </c>
      <c r="E16" s="39">
        <f>IF(E14=100%,"INFINITE",NORMSINV(1-(1-E14)/2))</f>
        <v>0</v>
      </c>
      <c r="F16" s="29"/>
      <c r="G16" s="29"/>
      <c r="H16" s="30"/>
    </row>
    <row r="17" spans="2:8" s="10" customFormat="1" ht="13.5" thickBot="1" x14ac:dyDescent="0.25">
      <c r="B17" s="31"/>
      <c r="C17" s="23"/>
      <c r="D17" s="24"/>
      <c r="E17" s="25"/>
      <c r="F17" s="25"/>
      <c r="G17" s="25"/>
      <c r="H17" s="22"/>
    </row>
    <row r="18" spans="2:8" s="2" customFormat="1" ht="13.5" thickBot="1" x14ac:dyDescent="0.25">
      <c r="B18" s="26">
        <v>6</v>
      </c>
      <c r="C18" s="27" t="s">
        <v>20</v>
      </c>
      <c r="D18" s="28" t="s">
        <v>3</v>
      </c>
      <c r="E18" s="67" t="str">
        <f>IF(E9&gt;0, IF(E14=1,"INFINITE",E16^2*E9*(1-E9)/(E12^2)), "")</f>
        <v/>
      </c>
      <c r="F18" s="29"/>
      <c r="G18" s="29"/>
      <c r="H18" s="30"/>
    </row>
    <row r="19" spans="2:8" s="11" customFormat="1" ht="11.25" x14ac:dyDescent="0.2">
      <c r="B19" s="33"/>
      <c r="C19" s="34" t="s">
        <v>16</v>
      </c>
      <c r="D19" s="35"/>
      <c r="E19" s="40"/>
      <c r="F19" s="36"/>
      <c r="G19" s="36"/>
      <c r="H19" s="37"/>
    </row>
    <row r="20" spans="2:8" s="10" customFormat="1" ht="13.5" thickBot="1" x14ac:dyDescent="0.25">
      <c r="B20" s="31"/>
      <c r="C20" s="23"/>
      <c r="D20" s="24"/>
      <c r="E20" s="41"/>
      <c r="F20" s="25"/>
      <c r="G20" s="25"/>
      <c r="H20" s="22"/>
    </row>
    <row r="21" spans="2:8" s="1" customFormat="1" ht="13.5" thickBot="1" x14ac:dyDescent="0.25">
      <c r="B21" s="26">
        <v>7</v>
      </c>
      <c r="C21" s="27" t="s">
        <v>20</v>
      </c>
      <c r="D21" s="28" t="s">
        <v>3</v>
      </c>
      <c r="E21" s="67" t="str">
        <f>IF(E9&gt;0, IF(E14=1,"INFINITE",(E16^2)*E9*(1-E9)/(E12^2+(E16^2)*E9*(1-E9)/E7)), "")</f>
        <v/>
      </c>
      <c r="F21" s="29"/>
      <c r="G21" s="29"/>
      <c r="H21" s="30"/>
    </row>
    <row r="22" spans="2:8" s="12" customFormat="1" ht="11.25" x14ac:dyDescent="0.2">
      <c r="B22" s="33"/>
      <c r="C22" s="34" t="s">
        <v>17</v>
      </c>
      <c r="D22" s="35"/>
      <c r="E22" s="40"/>
      <c r="F22" s="36"/>
      <c r="G22" s="36"/>
      <c r="H22" s="37"/>
    </row>
    <row r="23" spans="2:8" s="12" customFormat="1" ht="11.25" x14ac:dyDescent="0.2">
      <c r="B23" s="33"/>
      <c r="C23" s="34"/>
      <c r="D23" s="35"/>
      <c r="E23" s="40"/>
      <c r="F23" s="36"/>
      <c r="G23" s="36"/>
      <c r="H23" s="37"/>
    </row>
    <row r="24" spans="2:8" s="12" customFormat="1" ht="11.25" x14ac:dyDescent="0.2">
      <c r="B24" s="33"/>
      <c r="C24" s="34"/>
      <c r="D24" s="35"/>
      <c r="E24" s="40"/>
      <c r="F24" s="36"/>
      <c r="G24" s="36"/>
      <c r="H24" s="37"/>
    </row>
    <row r="25" spans="2:8" s="12" customFormat="1" x14ac:dyDescent="0.2">
      <c r="B25" s="33"/>
      <c r="C25" s="42" t="s">
        <v>23</v>
      </c>
      <c r="D25" s="35"/>
      <c r="E25" s="40"/>
      <c r="F25" s="36"/>
      <c r="G25" s="36"/>
      <c r="H25" s="37"/>
    </row>
    <row r="26" spans="2:8" ht="13.5" thickBot="1" x14ac:dyDescent="0.25">
      <c r="B26" s="43"/>
      <c r="C26" s="44"/>
      <c r="D26" s="45"/>
      <c r="E26" s="46"/>
      <c r="F26" s="46"/>
      <c r="G26" s="46"/>
      <c r="H26" s="47"/>
    </row>
  </sheetData>
  <mergeCells count="1">
    <mergeCell ref="C3:F4"/>
  </mergeCells>
  <phoneticPr fontId="0" type="noConversion"/>
  <hyperlinks>
    <hyperlink ref="C25" location="SAMPLE!A1" display="Need an Example?"/>
  </hyperlink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E7" sqref="E7"/>
    </sheetView>
  </sheetViews>
  <sheetFormatPr defaultColWidth="8.85546875" defaultRowHeight="12.75" x14ac:dyDescent="0.2"/>
  <cols>
    <col min="1" max="1" width="3.140625" style="10" customWidth="1"/>
    <col min="2" max="2" width="3.85546875" style="9" customWidth="1"/>
    <col min="3" max="3" width="41.85546875" style="2" customWidth="1"/>
    <col min="4" max="4" width="6.28515625" style="2" customWidth="1"/>
    <col min="5" max="5" width="11.28515625" style="5" customWidth="1"/>
    <col min="6" max="6" width="3.140625" style="13" customWidth="1"/>
    <col min="7" max="7" width="11.28515625" style="5" customWidth="1"/>
    <col min="8" max="8" width="3.140625" style="10" customWidth="1"/>
    <col min="9" max="16384" width="8.85546875" style="2"/>
  </cols>
  <sheetData>
    <row r="1" spans="1:8" ht="13.5" thickBot="1" x14ac:dyDescent="0.25">
      <c r="B1" s="14"/>
      <c r="E1" s="6"/>
      <c r="G1" s="6"/>
    </row>
    <row r="2" spans="1:8" x14ac:dyDescent="0.2">
      <c r="B2" s="15"/>
      <c r="C2" s="50"/>
      <c r="D2" s="50"/>
      <c r="E2" s="51"/>
      <c r="F2" s="18"/>
      <c r="G2" s="51"/>
      <c r="H2" s="19"/>
    </row>
    <row r="3" spans="1:8" ht="21" customHeight="1" x14ac:dyDescent="0.2">
      <c r="B3" s="20"/>
      <c r="C3" s="74" t="s">
        <v>18</v>
      </c>
      <c r="D3" s="74"/>
      <c r="E3" s="74"/>
      <c r="F3" s="74"/>
      <c r="G3" s="52"/>
      <c r="H3" s="22"/>
    </row>
    <row r="4" spans="1:8" ht="20.25" x14ac:dyDescent="0.2">
      <c r="B4" s="20"/>
      <c r="C4" s="74"/>
      <c r="D4" s="74"/>
      <c r="E4" s="74"/>
      <c r="F4" s="74"/>
      <c r="G4" s="52"/>
      <c r="H4" s="22"/>
    </row>
    <row r="5" spans="1:8" x14ac:dyDescent="0.2">
      <c r="B5" s="20"/>
      <c r="C5" s="53"/>
      <c r="D5" s="27"/>
      <c r="E5" s="54"/>
      <c r="F5" s="25"/>
      <c r="G5" s="54"/>
      <c r="H5" s="22"/>
    </row>
    <row r="6" spans="1:8" ht="13.5" thickBot="1" x14ac:dyDescent="0.25">
      <c r="B6" s="20"/>
      <c r="C6" s="27"/>
      <c r="D6" s="27"/>
      <c r="E6" s="25" t="s">
        <v>7</v>
      </c>
      <c r="F6" s="25"/>
      <c r="G6" s="25" t="s">
        <v>1</v>
      </c>
      <c r="H6" s="22"/>
    </row>
    <row r="7" spans="1:8" ht="13.5" thickBot="1" x14ac:dyDescent="0.25">
      <c r="A7" s="2"/>
      <c r="B7" s="26">
        <v>1</v>
      </c>
      <c r="C7" s="27" t="s">
        <v>2</v>
      </c>
      <c r="D7" s="28" t="s">
        <v>4</v>
      </c>
      <c r="E7" s="48"/>
      <c r="F7" s="29"/>
      <c r="G7" s="48">
        <v>10000</v>
      </c>
      <c r="H7" s="30"/>
    </row>
    <row r="8" spans="1:8" ht="13.5" thickBot="1" x14ac:dyDescent="0.25">
      <c r="B8" s="31"/>
      <c r="C8" s="27"/>
      <c r="D8" s="27"/>
      <c r="E8" s="25"/>
      <c r="F8" s="25"/>
      <c r="G8" s="25"/>
      <c r="H8" s="22"/>
    </row>
    <row r="9" spans="1:8" ht="13.5" thickBot="1" x14ac:dyDescent="0.25">
      <c r="A9" s="2"/>
      <c r="B9" s="26">
        <v>2</v>
      </c>
      <c r="C9" s="27" t="s">
        <v>15</v>
      </c>
      <c r="D9" s="28" t="s">
        <v>3</v>
      </c>
      <c r="E9" s="48"/>
      <c r="F9" s="29"/>
      <c r="G9" s="48">
        <v>100</v>
      </c>
      <c r="H9" s="30"/>
    </row>
    <row r="10" spans="1:8" ht="13.5" thickBot="1" x14ac:dyDescent="0.25">
      <c r="A10" s="11"/>
      <c r="B10" s="33"/>
      <c r="C10" s="27"/>
      <c r="D10" s="27"/>
      <c r="E10" s="25"/>
      <c r="F10" s="36"/>
      <c r="G10" s="25"/>
      <c r="H10" s="37"/>
    </row>
    <row r="11" spans="1:8" ht="13.5" thickBot="1" x14ac:dyDescent="0.25">
      <c r="A11" s="2"/>
      <c r="B11" s="26">
        <v>3</v>
      </c>
      <c r="C11" s="27" t="s">
        <v>6</v>
      </c>
      <c r="D11" s="28" t="s">
        <v>5</v>
      </c>
      <c r="E11" s="48"/>
      <c r="F11" s="29"/>
      <c r="G11" s="48">
        <v>0.1</v>
      </c>
      <c r="H11" s="30"/>
    </row>
    <row r="12" spans="1:8" x14ac:dyDescent="0.2">
      <c r="B12" s="31"/>
      <c r="C12" s="34" t="s">
        <v>19</v>
      </c>
      <c r="D12" s="35"/>
      <c r="E12" s="25"/>
      <c r="F12" s="25"/>
      <c r="G12" s="25"/>
      <c r="H12" s="22"/>
    </row>
    <row r="13" spans="1:8" ht="13.5" thickBot="1" x14ac:dyDescent="0.25">
      <c r="B13" s="31"/>
      <c r="C13" s="27"/>
      <c r="D13" s="27"/>
      <c r="E13" s="25"/>
      <c r="F13" s="25"/>
      <c r="G13" s="25"/>
      <c r="H13" s="22"/>
    </row>
    <row r="14" spans="1:8" ht="13.5" thickBot="1" x14ac:dyDescent="0.25">
      <c r="A14" s="2"/>
      <c r="B14" s="26">
        <v>4</v>
      </c>
      <c r="C14" s="27" t="s">
        <v>10</v>
      </c>
      <c r="D14" s="28" t="s">
        <v>13</v>
      </c>
      <c r="E14" s="49">
        <v>0.95</v>
      </c>
      <c r="F14" s="29"/>
      <c r="G14" s="49">
        <v>0.95</v>
      </c>
      <c r="H14" s="30"/>
    </row>
    <row r="15" spans="1:8" x14ac:dyDescent="0.2">
      <c r="B15" s="31"/>
      <c r="C15" s="27"/>
      <c r="D15" s="27"/>
      <c r="E15" s="55"/>
      <c r="F15" s="25"/>
      <c r="G15" s="55"/>
      <c r="H15" s="22"/>
    </row>
    <row r="16" spans="1:8" x14ac:dyDescent="0.2">
      <c r="A16" s="2"/>
      <c r="B16" s="26">
        <v>5</v>
      </c>
      <c r="C16" s="27" t="s">
        <v>11</v>
      </c>
      <c r="D16" s="28" t="s">
        <v>12</v>
      </c>
      <c r="E16" s="39">
        <f>IF(E14=100%,"INFINITE",NORMSINV(1-(1-E14)/2))</f>
        <v>1.9599639845400536</v>
      </c>
      <c r="F16" s="29"/>
      <c r="G16" s="39">
        <f>IF(G14=100%,"INFINITE",NORMSINV(1-(1-G14)/2))</f>
        <v>1.9599639845400536</v>
      </c>
      <c r="H16" s="30"/>
    </row>
    <row r="17" spans="1:8" ht="13.5" thickBot="1" x14ac:dyDescent="0.25">
      <c r="B17" s="31"/>
      <c r="C17" s="27"/>
      <c r="D17" s="27"/>
      <c r="E17" s="25"/>
      <c r="F17" s="25"/>
      <c r="G17" s="25"/>
      <c r="H17" s="22"/>
    </row>
    <row r="18" spans="1:8" ht="13.5" thickBot="1" x14ac:dyDescent="0.25">
      <c r="A18" s="4"/>
      <c r="B18" s="26">
        <v>6</v>
      </c>
      <c r="C18" s="27" t="s">
        <v>8</v>
      </c>
      <c r="D18" s="28" t="s">
        <v>9</v>
      </c>
      <c r="E18" s="61" t="e">
        <f>IF(E14=1,"INFINITE",E16*((E11*(1-E11)/E9)^0.5))</f>
        <v>#DIV/0!</v>
      </c>
      <c r="F18" s="56"/>
      <c r="G18" s="61">
        <f>IF(G14=1,"INFINITE",G16*((G11*(1-G11)/G9)^0.5))</f>
        <v>5.8798919536201616E-2</v>
      </c>
      <c r="H18" s="57"/>
    </row>
    <row r="19" spans="1:8" x14ac:dyDescent="0.2">
      <c r="B19" s="33"/>
      <c r="C19" s="34" t="s">
        <v>16</v>
      </c>
      <c r="D19" s="27"/>
      <c r="E19" s="38"/>
      <c r="F19" s="25"/>
      <c r="G19" s="38"/>
      <c r="H19" s="22"/>
    </row>
    <row r="20" spans="1:8" ht="13.5" thickBot="1" x14ac:dyDescent="0.25">
      <c r="B20" s="31"/>
      <c r="C20" s="34"/>
      <c r="D20" s="27"/>
      <c r="E20" s="38"/>
      <c r="F20" s="25"/>
      <c r="G20" s="38"/>
      <c r="H20" s="22"/>
    </row>
    <row r="21" spans="1:8" ht="13.5" thickBot="1" x14ac:dyDescent="0.25">
      <c r="A21" s="2"/>
      <c r="B21" s="26">
        <v>7</v>
      </c>
      <c r="C21" s="27" t="s">
        <v>8</v>
      </c>
      <c r="D21" s="28" t="s">
        <v>9</v>
      </c>
      <c r="E21" s="61" t="e">
        <f>IF(E14=1,"INFINITE",E16*(((E11*(1-E11)/E9)*(1-E9/E7))^0.5))</f>
        <v>#DIV/0!</v>
      </c>
      <c r="F21" s="29"/>
      <c r="G21" s="61">
        <f>IF(G14=1,"INFINITE",G16*(((G11*(1-G11)/G9)*(1-G9/G7))^0.5))</f>
        <v>5.8504186253963607E-2</v>
      </c>
      <c r="H21" s="30"/>
    </row>
    <row r="22" spans="1:8" x14ac:dyDescent="0.2">
      <c r="A22" s="11"/>
      <c r="B22" s="33"/>
      <c r="C22" s="34" t="s">
        <v>17</v>
      </c>
      <c r="D22" s="27"/>
      <c r="E22" s="29"/>
      <c r="F22" s="36"/>
      <c r="G22" s="29"/>
      <c r="H22" s="37"/>
    </row>
    <row r="23" spans="1:8" x14ac:dyDescent="0.2">
      <c r="A23" s="11"/>
      <c r="B23" s="33"/>
      <c r="C23" s="34"/>
      <c r="D23" s="27"/>
      <c r="E23" s="29"/>
      <c r="F23" s="36"/>
      <c r="G23" s="29"/>
      <c r="H23" s="37"/>
    </row>
    <row r="24" spans="1:8" x14ac:dyDescent="0.2">
      <c r="A24" s="4"/>
      <c r="B24" s="58"/>
      <c r="C24" s="68" t="s">
        <v>21</v>
      </c>
      <c r="D24" s="69"/>
      <c r="E24" s="69"/>
      <c r="F24" s="69"/>
      <c r="G24" s="70"/>
      <c r="H24" s="57"/>
    </row>
    <row r="25" spans="1:8" x14ac:dyDescent="0.2">
      <c r="A25" s="4"/>
      <c r="B25" s="58"/>
      <c r="C25" s="71"/>
      <c r="D25" s="72"/>
      <c r="E25" s="72"/>
      <c r="F25" s="72"/>
      <c r="G25" s="73"/>
      <c r="H25" s="57"/>
    </row>
    <row r="26" spans="1:8" ht="13.5" thickBot="1" x14ac:dyDescent="0.25">
      <c r="B26" s="43"/>
      <c r="C26" s="59"/>
      <c r="D26" s="59"/>
      <c r="E26" s="60"/>
      <c r="F26" s="46"/>
      <c r="G26" s="60"/>
      <c r="H26" s="47"/>
    </row>
  </sheetData>
  <mergeCells count="2">
    <mergeCell ref="C24:G25"/>
    <mergeCell ref="C3:F4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</vt:lpstr>
      <vt:lpstr>Attribute or Discrete S.Size</vt:lpstr>
      <vt:lpstr>Attribute or Discrete S.Error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Merwin; Nathaniel I. Merwin 960314</dc:creator>
  <cp:lastModifiedBy>Nate Merwin</cp:lastModifiedBy>
  <cp:lastPrinted>1997-04-23T20:24:33Z</cp:lastPrinted>
  <dcterms:created xsi:type="dcterms:W3CDTF">1996-09-05T15:55:04Z</dcterms:created>
  <dcterms:modified xsi:type="dcterms:W3CDTF">2017-05-04T17:05:36Z</dcterms:modified>
</cp:coreProperties>
</file>