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99527938500e58e/Documents/Products/1. PM and LSS Tools and Templates (Excel)/"/>
    </mc:Choice>
  </mc:AlternateContent>
  <xr:revisionPtr revIDLastSave="4" documentId="8_{099E4D67-6D15-489D-B002-BC0725E1A165}" xr6:coauthVersionLast="47" xr6:coauthVersionMax="47" xr10:uidLastSave="{98C042E9-33C1-4537-8243-39AA53AAB1D5}"/>
  <bookViews>
    <workbookView xWindow="-108" yWindow="-108" windowWidth="23256" windowHeight="12456" activeTab="1" xr2:uid="{88F1CCA2-8578-44A9-8455-6FA29EF196A4}"/>
  </bookViews>
  <sheets>
    <sheet name="Instructions" sheetId="2" r:id="rId1"/>
    <sheet name="Template" sheetId="7" r:id="rId2"/>
    <sheet name="Example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7" l="1"/>
  <c r="C21" i="7"/>
  <c r="D21" i="7"/>
  <c r="E21" i="7"/>
  <c r="F21" i="7"/>
  <c r="G21" i="7"/>
  <c r="B22" i="7"/>
  <c r="C22" i="7"/>
  <c r="D22" i="7"/>
  <c r="E22" i="7"/>
  <c r="F22" i="7"/>
  <c r="G22" i="7"/>
  <c r="B23" i="7"/>
  <c r="C23" i="7"/>
  <c r="D23" i="7"/>
  <c r="E23" i="7"/>
  <c r="F23" i="7"/>
  <c r="G23" i="7"/>
  <c r="B24" i="7"/>
  <c r="C24" i="7"/>
  <c r="D24" i="7"/>
  <c r="E24" i="7"/>
  <c r="F24" i="7"/>
  <c r="G24" i="7"/>
  <c r="B25" i="7"/>
  <c r="C25" i="7"/>
  <c r="D25" i="7"/>
  <c r="D26" i="7" s="1"/>
  <c r="E25" i="7"/>
  <c r="E26" i="7" s="1"/>
  <c r="F25" i="7"/>
  <c r="G25" i="7"/>
  <c r="B26" i="7"/>
  <c r="C26" i="7"/>
  <c r="F26" i="7"/>
  <c r="G26" i="7"/>
  <c r="B21" i="6"/>
  <c r="C21" i="6"/>
  <c r="D21" i="6"/>
  <c r="E21" i="6"/>
  <c r="F21" i="6"/>
  <c r="G21" i="6"/>
  <c r="B22" i="6"/>
  <c r="C22" i="6"/>
  <c r="D22" i="6"/>
  <c r="E22" i="6"/>
  <c r="F22" i="6"/>
  <c r="G22" i="6"/>
  <c r="B23" i="6"/>
  <c r="C23" i="6"/>
  <c r="D23" i="6"/>
  <c r="E23" i="6"/>
  <c r="F23" i="6"/>
  <c r="G23" i="6"/>
  <c r="B24" i="6"/>
  <c r="C24" i="6"/>
  <c r="D24" i="6"/>
  <c r="E24" i="6"/>
  <c r="F24" i="6"/>
  <c r="G24" i="6"/>
  <c r="B25" i="6"/>
  <c r="C25" i="6"/>
  <c r="D25" i="6"/>
  <c r="D26" i="6" s="1"/>
  <c r="E25" i="6"/>
  <c r="E26" i="6" s="1"/>
  <c r="F25" i="6"/>
  <c r="G25" i="6"/>
  <c r="B26" i="6"/>
  <c r="C26" i="6"/>
  <c r="F26" i="6"/>
  <c r="G26" i="6"/>
</calcChain>
</file>

<file path=xl/sharedStrings.xml><?xml version="1.0" encoding="utf-8"?>
<sst xmlns="http://schemas.openxmlformats.org/spreadsheetml/2006/main" count="115" uniqueCount="41">
  <si>
    <t>Criteria</t>
  </si>
  <si>
    <t>S</t>
  </si>
  <si>
    <t>1 - Determine the criteria for concept evaluation. List in the criteria rows to the left of the matrix.</t>
  </si>
  <si>
    <t>2 - Select the concepts to be evaluated. List in the columns across the top of the matrix.</t>
  </si>
  <si>
    <t>4 - For each concept, compare the criterion to the Datum. A "+" equates to clearly better performance. An "S" represents approximately equal performance. A "-" equates to clearly worse performance.</t>
  </si>
  <si>
    <t>Pugh Selection Matrix Instructions</t>
  </si>
  <si>
    <t>3 - Select one of the concepts as the "Datum." This is a reference concept against which all others are judged. It often is the existing product concept.</t>
  </si>
  <si>
    <t>5 - Add the +s and -s separately.</t>
  </si>
  <si>
    <t>6 - Synthesize the preferred concept by incorporating superior characteristics of other concepts.</t>
  </si>
  <si>
    <t>Concept 1</t>
  </si>
  <si>
    <t>Concept 2</t>
  </si>
  <si>
    <t>Concept 3</t>
  </si>
  <si>
    <t>Concept 4</t>
  </si>
  <si>
    <t>Concept 5</t>
  </si>
  <si>
    <t>Concept 6</t>
  </si>
  <si>
    <t>Importance Rating</t>
  </si>
  <si>
    <t>+</t>
  </si>
  <si>
    <t>-</t>
  </si>
  <si>
    <t>Concept Legend</t>
  </si>
  <si>
    <t>Better</t>
  </si>
  <si>
    <t>Same</t>
  </si>
  <si>
    <t>Worse</t>
  </si>
  <si>
    <t>NOTE:</t>
  </si>
  <si>
    <t>If you do not use the above legend symbols,</t>
  </si>
  <si>
    <t>the formulas will not work.</t>
  </si>
  <si>
    <t>Sum of Positives</t>
  </si>
  <si>
    <t>Sum of Negatives</t>
  </si>
  <si>
    <t>Sum of Sames</t>
  </si>
  <si>
    <t>Weighted sum of Positives</t>
  </si>
  <si>
    <t>Weighted sum of Negatives</t>
  </si>
  <si>
    <t>Total Weighted Score</t>
  </si>
  <si>
    <t>Cost Savings</t>
  </si>
  <si>
    <t>Process Improvement</t>
  </si>
  <si>
    <t>Increase organizational knowledge</t>
  </si>
  <si>
    <t>FTE</t>
  </si>
  <si>
    <t>Workload</t>
  </si>
  <si>
    <t>Integrates with legacy application</t>
  </si>
  <si>
    <t>Translation across regions</t>
  </si>
  <si>
    <t>Capital</t>
  </si>
  <si>
    <t>Related to business objectives</t>
  </si>
  <si>
    <t>Sustainability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</si>
</sst>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  <family val="2"/>
    </font>
    <font>
      <b/>
      <sz val="18"/>
      <color theme="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206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textRotation="60"/>
    </xf>
    <xf numFmtId="0" fontId="0" fillId="0" borderId="0" xfId="0" applyAlignment="1">
      <alignment textRotation="6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0" xfId="0" applyAlignment="1">
      <alignment wrapText="1"/>
    </xf>
    <xf numFmtId="0" fontId="0" fillId="0" borderId="17" xfId="0" applyBorder="1"/>
    <xf numFmtId="0" fontId="0" fillId="0" borderId="18" xfId="0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textRotation="6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71947-F449-4076-92AF-4A2CE7A32CA1}">
  <dimension ref="A3:I16"/>
  <sheetViews>
    <sheetView workbookViewId="0">
      <selection activeCell="G32" sqref="G32"/>
    </sheetView>
  </sheetViews>
  <sheetFormatPr defaultRowHeight="13.2" x14ac:dyDescent="0.25"/>
  <sheetData>
    <row r="3" spans="1:9" x14ac:dyDescent="0.25">
      <c r="A3" s="1" t="s">
        <v>5</v>
      </c>
    </row>
    <row r="6" spans="1:9" ht="26.25" customHeight="1" x14ac:dyDescent="0.25">
      <c r="A6" s="27" t="s">
        <v>2</v>
      </c>
      <c r="B6" s="27"/>
      <c r="C6" s="27"/>
      <c r="D6" s="27"/>
      <c r="E6" s="27"/>
      <c r="F6" s="27"/>
      <c r="G6" s="27"/>
      <c r="H6" s="27"/>
      <c r="I6" s="27"/>
    </row>
    <row r="8" spans="1:9" ht="26.25" customHeight="1" x14ac:dyDescent="0.25">
      <c r="A8" s="27" t="s">
        <v>3</v>
      </c>
      <c r="B8" s="27"/>
      <c r="C8" s="27"/>
      <c r="D8" s="27"/>
      <c r="E8" s="27"/>
      <c r="F8" s="27"/>
      <c r="G8" s="27"/>
      <c r="H8" s="27"/>
      <c r="I8" s="27"/>
    </row>
    <row r="10" spans="1:9" ht="26.25" customHeight="1" x14ac:dyDescent="0.25">
      <c r="A10" s="27" t="s">
        <v>6</v>
      </c>
      <c r="B10" s="27"/>
      <c r="C10" s="27"/>
      <c r="D10" s="27"/>
      <c r="E10" s="27"/>
      <c r="F10" s="27"/>
      <c r="G10" s="27"/>
      <c r="H10" s="27"/>
      <c r="I10" s="27"/>
    </row>
    <row r="12" spans="1:9" ht="39" customHeight="1" x14ac:dyDescent="0.25">
      <c r="A12" s="27" t="s">
        <v>4</v>
      </c>
      <c r="B12" s="27"/>
      <c r="C12" s="27"/>
      <c r="D12" s="27"/>
      <c r="E12" s="27"/>
      <c r="F12" s="27"/>
      <c r="G12" s="27"/>
      <c r="H12" s="27"/>
      <c r="I12" s="27"/>
    </row>
    <row r="14" spans="1:9" x14ac:dyDescent="0.25">
      <c r="A14" s="27" t="s">
        <v>7</v>
      </c>
      <c r="B14" s="27"/>
      <c r="C14" s="27"/>
      <c r="D14" s="27"/>
      <c r="E14" s="27"/>
      <c r="F14" s="27"/>
      <c r="G14" s="27"/>
      <c r="H14" s="27"/>
      <c r="I14" s="27"/>
    </row>
    <row r="16" spans="1:9" x14ac:dyDescent="0.25">
      <c r="A16" s="27" t="s">
        <v>8</v>
      </c>
      <c r="B16" s="27"/>
      <c r="C16" s="27"/>
      <c r="D16" s="27"/>
      <c r="E16" s="27"/>
      <c r="F16" s="27"/>
      <c r="G16" s="27"/>
      <c r="H16" s="27"/>
      <c r="I16" s="27"/>
    </row>
  </sheetData>
  <mergeCells count="6">
    <mergeCell ref="A14:I14"/>
    <mergeCell ref="A16:I16"/>
    <mergeCell ref="A6:I6"/>
    <mergeCell ref="A8:I8"/>
    <mergeCell ref="A10:I10"/>
    <mergeCell ref="A12:I12"/>
  </mergeCells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3C21B-53B0-4353-8549-959D40635DA1}">
  <dimension ref="A1:L27"/>
  <sheetViews>
    <sheetView tabSelected="1" zoomScale="75" workbookViewId="0">
      <selection activeCell="W7" sqref="W7"/>
    </sheetView>
  </sheetViews>
  <sheetFormatPr defaultRowHeight="13.2" x14ac:dyDescent="0.25"/>
  <cols>
    <col min="1" max="1" width="29.5546875" customWidth="1"/>
    <col min="2" max="8" width="7.5546875" style="21" customWidth="1"/>
    <col min="10" max="10" width="8.88671875" customWidth="1"/>
  </cols>
  <sheetData>
    <row r="1" spans="1:12" ht="147.6" x14ac:dyDescent="0.45">
      <c r="A1" s="30" t="s">
        <v>0</v>
      </c>
      <c r="B1" s="31" t="s">
        <v>9</v>
      </c>
      <c r="C1" s="31" t="s">
        <v>10</v>
      </c>
      <c r="D1" s="31" t="s">
        <v>11</v>
      </c>
      <c r="E1" s="31" t="s">
        <v>12</v>
      </c>
      <c r="F1" s="31" t="s">
        <v>13</v>
      </c>
      <c r="G1" s="31" t="s">
        <v>14</v>
      </c>
      <c r="H1" s="31" t="s">
        <v>15</v>
      </c>
      <c r="I1" s="4"/>
    </row>
    <row r="2" spans="1:12" ht="13.8" thickBot="1" x14ac:dyDescent="0.3">
      <c r="A2" s="5"/>
      <c r="B2" s="6"/>
      <c r="C2" s="6"/>
      <c r="D2" s="6"/>
      <c r="E2" s="6"/>
      <c r="F2" s="6"/>
      <c r="G2" s="7"/>
      <c r="H2" s="6"/>
    </row>
    <row r="3" spans="1:12" ht="13.8" thickBot="1" x14ac:dyDescent="0.3">
      <c r="A3" s="5"/>
      <c r="B3" s="6"/>
      <c r="C3" s="6"/>
      <c r="D3" s="6"/>
      <c r="E3" s="6"/>
      <c r="F3" s="6"/>
      <c r="G3" s="7"/>
      <c r="H3" s="6"/>
      <c r="K3" s="28" t="s">
        <v>18</v>
      </c>
      <c r="L3" s="29"/>
    </row>
    <row r="4" spans="1:12" x14ac:dyDescent="0.25">
      <c r="A4" s="5"/>
      <c r="B4" s="6"/>
      <c r="C4" s="6"/>
      <c r="D4" s="6"/>
      <c r="E4" s="6"/>
      <c r="F4" s="6"/>
      <c r="G4" s="7"/>
      <c r="H4" s="6"/>
      <c r="K4" s="8" t="s">
        <v>19</v>
      </c>
      <c r="L4" s="9" t="s">
        <v>16</v>
      </c>
    </row>
    <row r="5" spans="1:12" x14ac:dyDescent="0.25">
      <c r="A5" s="5"/>
      <c r="B5" s="6"/>
      <c r="C5" s="6"/>
      <c r="D5" s="6"/>
      <c r="E5" s="6"/>
      <c r="F5" s="6"/>
      <c r="G5" s="7"/>
      <c r="H5" s="6"/>
      <c r="K5" s="10" t="s">
        <v>20</v>
      </c>
      <c r="L5" s="11" t="s">
        <v>1</v>
      </c>
    </row>
    <row r="6" spans="1:12" ht="13.8" thickBot="1" x14ac:dyDescent="0.3">
      <c r="A6" s="5"/>
      <c r="B6" s="6"/>
      <c r="C6" s="6"/>
      <c r="D6" s="6"/>
      <c r="E6" s="6"/>
      <c r="F6" s="6"/>
      <c r="G6" s="7"/>
      <c r="H6" s="6"/>
      <c r="K6" s="12" t="s">
        <v>21</v>
      </c>
      <c r="L6" s="13" t="s">
        <v>17</v>
      </c>
    </row>
    <row r="7" spans="1:12" x14ac:dyDescent="0.25">
      <c r="A7" s="5"/>
      <c r="B7" s="6"/>
      <c r="C7" s="6"/>
      <c r="D7" s="6"/>
      <c r="E7" s="6"/>
      <c r="F7" s="6"/>
      <c r="G7" s="7"/>
      <c r="H7" s="6"/>
    </row>
    <row r="8" spans="1:12" x14ac:dyDescent="0.25">
      <c r="A8" s="5"/>
      <c r="B8" s="6"/>
      <c r="C8" s="6"/>
      <c r="D8" s="6"/>
      <c r="E8" s="6"/>
      <c r="F8" s="6"/>
      <c r="G8" s="7"/>
      <c r="H8" s="6"/>
    </row>
    <row r="9" spans="1:12" x14ac:dyDescent="0.25">
      <c r="A9" s="5"/>
      <c r="B9" s="6"/>
      <c r="C9" s="6"/>
      <c r="D9" s="6"/>
      <c r="E9" s="6"/>
      <c r="F9" s="6"/>
      <c r="G9" s="7"/>
      <c r="H9" s="6"/>
      <c r="K9" t="s">
        <v>22</v>
      </c>
    </row>
    <row r="10" spans="1:12" x14ac:dyDescent="0.25">
      <c r="A10" s="5"/>
      <c r="B10" s="6"/>
      <c r="C10" s="6"/>
      <c r="D10" s="6"/>
      <c r="E10" s="6"/>
      <c r="F10" s="6"/>
      <c r="G10" s="7"/>
      <c r="H10" s="6"/>
      <c r="K10" t="s">
        <v>23</v>
      </c>
    </row>
    <row r="11" spans="1:12" x14ac:dyDescent="0.25">
      <c r="A11" s="5"/>
      <c r="B11" s="6"/>
      <c r="C11" s="6"/>
      <c r="D11" s="6"/>
      <c r="E11" s="6"/>
      <c r="F11" s="6"/>
      <c r="G11" s="7"/>
      <c r="H11" s="6"/>
      <c r="K11" t="s">
        <v>24</v>
      </c>
    </row>
    <row r="12" spans="1:12" x14ac:dyDescent="0.25">
      <c r="A12" s="5"/>
      <c r="B12" s="6"/>
      <c r="C12" s="6"/>
      <c r="D12" s="6"/>
      <c r="E12" s="6"/>
      <c r="F12" s="6"/>
      <c r="G12" s="7"/>
      <c r="H12" s="6"/>
    </row>
    <row r="13" spans="1:12" x14ac:dyDescent="0.25">
      <c r="A13" s="5"/>
      <c r="B13" s="6"/>
      <c r="C13" s="6"/>
      <c r="D13" s="6"/>
      <c r="E13" s="6"/>
      <c r="F13" s="6"/>
      <c r="G13" s="7"/>
      <c r="H13" s="6"/>
    </row>
    <row r="14" spans="1:12" x14ac:dyDescent="0.25">
      <c r="A14" s="5"/>
      <c r="B14" s="6"/>
      <c r="C14" s="6"/>
      <c r="D14" s="6"/>
      <c r="E14" s="6"/>
      <c r="F14" s="6"/>
      <c r="G14" s="7"/>
      <c r="H14" s="6"/>
    </row>
    <row r="15" spans="1:12" x14ac:dyDescent="0.25">
      <c r="A15" s="5"/>
      <c r="B15" s="6"/>
      <c r="C15" s="6"/>
      <c r="D15" s="6"/>
      <c r="E15" s="6"/>
      <c r="F15" s="6"/>
      <c r="G15" s="7"/>
      <c r="H15" s="6"/>
    </row>
    <row r="16" spans="1:12" x14ac:dyDescent="0.25">
      <c r="A16" s="5"/>
      <c r="B16" s="6"/>
      <c r="C16" s="6"/>
      <c r="D16" s="6"/>
      <c r="E16" s="6"/>
      <c r="F16" s="6"/>
      <c r="G16" s="7"/>
      <c r="H16" s="6"/>
    </row>
    <row r="17" spans="1:8" x14ac:dyDescent="0.25">
      <c r="A17" s="5"/>
      <c r="B17" s="6"/>
      <c r="C17" s="6"/>
      <c r="D17" s="6"/>
      <c r="E17" s="6"/>
      <c r="F17" s="6"/>
      <c r="G17" s="7"/>
      <c r="H17" s="6"/>
    </row>
    <row r="18" spans="1:8" x14ac:dyDescent="0.25">
      <c r="A18" s="5"/>
      <c r="B18" s="6"/>
      <c r="C18" s="6"/>
      <c r="D18" s="6"/>
      <c r="E18" s="6"/>
      <c r="F18" s="6"/>
      <c r="G18" s="7"/>
      <c r="H18" s="6"/>
    </row>
    <row r="19" spans="1:8" x14ac:dyDescent="0.25">
      <c r="A19" s="5"/>
      <c r="B19" s="6"/>
      <c r="C19" s="6"/>
      <c r="D19" s="6"/>
      <c r="E19" s="6"/>
      <c r="F19" s="6"/>
      <c r="G19" s="7"/>
      <c r="H19" s="6"/>
    </row>
    <row r="20" spans="1:8" ht="13.8" thickBot="1" x14ac:dyDescent="0.3">
      <c r="A20" s="14"/>
      <c r="B20" s="15"/>
      <c r="C20" s="15"/>
      <c r="D20" s="15"/>
      <c r="E20" s="15"/>
      <c r="F20" s="15"/>
      <c r="G20" s="16"/>
      <c r="H20" s="15"/>
    </row>
    <row r="21" spans="1:8" ht="13.8" thickTop="1" x14ac:dyDescent="0.25">
      <c r="A21" s="17" t="s">
        <v>25</v>
      </c>
      <c r="B21" s="18">
        <f t="shared" ref="B21:G21" si="0">COUNTIF(B$2:B$20,"+")</f>
        <v>0</v>
      </c>
      <c r="C21" s="18">
        <f t="shared" si="0"/>
        <v>0</v>
      </c>
      <c r="D21" s="18">
        <f t="shared" si="0"/>
        <v>0</v>
      </c>
      <c r="E21" s="18">
        <f t="shared" si="0"/>
        <v>0</v>
      </c>
      <c r="F21" s="18">
        <f t="shared" si="0"/>
        <v>0</v>
      </c>
      <c r="G21" s="18">
        <f t="shared" si="0"/>
        <v>0</v>
      </c>
      <c r="H21" s="19"/>
    </row>
    <row r="22" spans="1:8" x14ac:dyDescent="0.25">
      <c r="A22" s="10" t="s">
        <v>26</v>
      </c>
      <c r="B22" s="20">
        <f t="shared" ref="B22:G22" si="1">COUNTIF(B$2:B$20,"-")</f>
        <v>0</v>
      </c>
      <c r="C22" s="20">
        <f t="shared" si="1"/>
        <v>0</v>
      </c>
      <c r="D22" s="20">
        <f t="shared" si="1"/>
        <v>0</v>
      </c>
      <c r="E22" s="20">
        <f t="shared" si="1"/>
        <v>0</v>
      </c>
      <c r="F22" s="20">
        <f t="shared" si="1"/>
        <v>0</v>
      </c>
      <c r="G22" s="20">
        <f t="shared" si="1"/>
        <v>0</v>
      </c>
    </row>
    <row r="23" spans="1:8" ht="13.8" thickBot="1" x14ac:dyDescent="0.3">
      <c r="A23" s="12" t="s">
        <v>27</v>
      </c>
      <c r="B23" s="22">
        <f t="shared" ref="B23:G23" si="2">COUNTIF(B$2:B$20,"S")</f>
        <v>0</v>
      </c>
      <c r="C23" s="22">
        <f t="shared" si="2"/>
        <v>0</v>
      </c>
      <c r="D23" s="22">
        <f t="shared" si="2"/>
        <v>0</v>
      </c>
      <c r="E23" s="22">
        <f t="shared" si="2"/>
        <v>0</v>
      </c>
      <c r="F23" s="22">
        <f t="shared" si="2"/>
        <v>0</v>
      </c>
      <c r="G23" s="22">
        <f t="shared" si="2"/>
        <v>0</v>
      </c>
    </row>
    <row r="24" spans="1:8" x14ac:dyDescent="0.25">
      <c r="A24" s="8" t="s">
        <v>28</v>
      </c>
      <c r="B24" s="23">
        <f t="shared" ref="B24:G24" si="3">SUMIF(B$2:B$20,"+",$H$2:$H$20)</f>
        <v>0</v>
      </c>
      <c r="C24" s="23">
        <f t="shared" si="3"/>
        <v>0</v>
      </c>
      <c r="D24" s="23">
        <f t="shared" si="3"/>
        <v>0</v>
      </c>
      <c r="E24" s="23">
        <f t="shared" si="3"/>
        <v>0</v>
      </c>
      <c r="F24" s="23">
        <f t="shared" si="3"/>
        <v>0</v>
      </c>
      <c r="G24" s="23">
        <f t="shared" si="3"/>
        <v>0</v>
      </c>
    </row>
    <row r="25" spans="1:8" ht="13.8" thickBot="1" x14ac:dyDescent="0.3">
      <c r="A25" s="12" t="s">
        <v>29</v>
      </c>
      <c r="B25" s="24">
        <f t="shared" ref="B25:G25" si="4">-SUMIF(B$2:B$20,"-",$H$2:$H$20)</f>
        <v>0</v>
      </c>
      <c r="C25" s="24">
        <f t="shared" si="4"/>
        <v>0</v>
      </c>
      <c r="D25" s="24">
        <f t="shared" si="4"/>
        <v>0</v>
      </c>
      <c r="E25" s="24">
        <f t="shared" si="4"/>
        <v>0</v>
      </c>
      <c r="F25" s="24">
        <f t="shared" si="4"/>
        <v>0</v>
      </c>
      <c r="G25" s="24">
        <f t="shared" si="4"/>
        <v>0</v>
      </c>
    </row>
    <row r="26" spans="1:8" ht="13.8" thickBot="1" x14ac:dyDescent="0.3">
      <c r="A26" s="25" t="s">
        <v>30</v>
      </c>
      <c r="B26" s="26">
        <f t="shared" ref="B26:G26" si="5">SUM(B24:B25)</f>
        <v>0</v>
      </c>
      <c r="C26" s="26">
        <f t="shared" si="5"/>
        <v>0</v>
      </c>
      <c r="D26" s="26">
        <f t="shared" si="5"/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</row>
    <row r="27" spans="1:8" ht="13.8" thickTop="1" x14ac:dyDescent="0.25"/>
  </sheetData>
  <mergeCells count="1">
    <mergeCell ref="K3:L3"/>
  </mergeCells>
  <phoneticPr fontId="0" type="noConversion"/>
  <pageMargins left="0.75" right="0.75" top="1" bottom="1" header="0.5" footer="0.5"/>
  <pageSetup orientation="landscape" r:id="rId1"/>
  <headerFooter alignWithMargins="0">
    <oddHeader>&amp;CPugh Matrix for Solution Selection</oddHeader>
    <oddFooter>&amp;L&amp;F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35969-F11E-4C01-8AF1-054EB84233EA}">
  <dimension ref="A1:L27"/>
  <sheetViews>
    <sheetView workbookViewId="0"/>
  </sheetViews>
  <sheetFormatPr defaultRowHeight="13.2" x14ac:dyDescent="0.25"/>
  <cols>
    <col min="1" max="1" width="29.5546875" customWidth="1"/>
    <col min="2" max="8" width="7.5546875" style="21" customWidth="1"/>
    <col min="10" max="10" width="8.88671875" customWidth="1"/>
  </cols>
  <sheetData>
    <row r="1" spans="1:12" ht="85.8" x14ac:dyDescent="0.25">
      <c r="A1" s="2" t="s">
        <v>0</v>
      </c>
      <c r="B1" s="3" t="s">
        <v>9</v>
      </c>
      <c r="C1" s="3" t="s">
        <v>10</v>
      </c>
      <c r="D1" s="3" t="s">
        <v>11</v>
      </c>
      <c r="E1" s="3" t="s">
        <v>12</v>
      </c>
      <c r="F1" s="3" t="s">
        <v>13</v>
      </c>
      <c r="G1" s="3" t="s">
        <v>14</v>
      </c>
      <c r="H1" s="3" t="s">
        <v>15</v>
      </c>
      <c r="I1" s="4"/>
    </row>
    <row r="2" spans="1:12" ht="13.8" thickBot="1" x14ac:dyDescent="0.3">
      <c r="A2" s="5" t="s">
        <v>31</v>
      </c>
      <c r="B2" s="6" t="s">
        <v>1</v>
      </c>
      <c r="C2" s="6" t="s">
        <v>16</v>
      </c>
      <c r="D2" s="6" t="s">
        <v>1</v>
      </c>
      <c r="E2" s="6" t="s">
        <v>17</v>
      </c>
      <c r="F2" s="6" t="s">
        <v>16</v>
      </c>
      <c r="G2" s="7"/>
      <c r="H2" s="6">
        <v>6</v>
      </c>
    </row>
    <row r="3" spans="1:12" ht="13.8" thickBot="1" x14ac:dyDescent="0.3">
      <c r="A3" s="5" t="s">
        <v>32</v>
      </c>
      <c r="B3" s="6" t="s">
        <v>1</v>
      </c>
      <c r="C3" s="6" t="s">
        <v>17</v>
      </c>
      <c r="D3" s="6" t="s">
        <v>16</v>
      </c>
      <c r="E3" s="6" t="s">
        <v>1</v>
      </c>
      <c r="F3" s="6" t="s">
        <v>16</v>
      </c>
      <c r="G3" s="7"/>
      <c r="H3" s="6">
        <v>4</v>
      </c>
      <c r="K3" s="28" t="s">
        <v>18</v>
      </c>
      <c r="L3" s="29"/>
    </row>
    <row r="4" spans="1:12" x14ac:dyDescent="0.25">
      <c r="A4" s="5" t="s">
        <v>33</v>
      </c>
      <c r="B4" s="6" t="s">
        <v>1</v>
      </c>
      <c r="C4" s="6" t="s">
        <v>16</v>
      </c>
      <c r="D4" s="6" t="s">
        <v>1</v>
      </c>
      <c r="E4" s="6" t="s">
        <v>16</v>
      </c>
      <c r="F4" s="6" t="s">
        <v>17</v>
      </c>
      <c r="G4" s="7"/>
      <c r="H4" s="6">
        <v>2</v>
      </c>
      <c r="K4" s="8" t="s">
        <v>19</v>
      </c>
      <c r="L4" s="9" t="s">
        <v>16</v>
      </c>
    </row>
    <row r="5" spans="1:12" x14ac:dyDescent="0.25">
      <c r="A5" s="5" t="s">
        <v>34</v>
      </c>
      <c r="B5" s="6" t="s">
        <v>1</v>
      </c>
      <c r="C5" s="6" t="s">
        <v>1</v>
      </c>
      <c r="D5" s="6" t="s">
        <v>1</v>
      </c>
      <c r="E5" s="6" t="s">
        <v>16</v>
      </c>
      <c r="F5" s="6" t="s">
        <v>17</v>
      </c>
      <c r="G5" s="7"/>
      <c r="H5" s="6">
        <v>2</v>
      </c>
      <c r="K5" s="10" t="s">
        <v>20</v>
      </c>
      <c r="L5" s="11" t="s">
        <v>1</v>
      </c>
    </row>
    <row r="6" spans="1:12" ht="13.8" thickBot="1" x14ac:dyDescent="0.3">
      <c r="A6" s="5" t="s">
        <v>35</v>
      </c>
      <c r="B6" s="6" t="s">
        <v>1</v>
      </c>
      <c r="C6" s="6" t="s">
        <v>16</v>
      </c>
      <c r="D6" s="6" t="s">
        <v>16</v>
      </c>
      <c r="E6" s="6" t="s">
        <v>16</v>
      </c>
      <c r="F6" s="6" t="s">
        <v>17</v>
      </c>
      <c r="G6" s="7"/>
      <c r="H6" s="6">
        <v>1</v>
      </c>
      <c r="K6" s="12" t="s">
        <v>21</v>
      </c>
      <c r="L6" s="13" t="s">
        <v>17</v>
      </c>
    </row>
    <row r="7" spans="1:12" x14ac:dyDescent="0.25">
      <c r="A7" s="5" t="s">
        <v>36</v>
      </c>
      <c r="B7" s="6" t="s">
        <v>1</v>
      </c>
      <c r="C7" s="6" t="s">
        <v>17</v>
      </c>
      <c r="D7" s="6" t="s">
        <v>17</v>
      </c>
      <c r="E7" s="6" t="s">
        <v>17</v>
      </c>
      <c r="F7" s="6" t="s">
        <v>1</v>
      </c>
      <c r="G7" s="7"/>
      <c r="H7" s="6">
        <v>1</v>
      </c>
    </row>
    <row r="8" spans="1:12" x14ac:dyDescent="0.25">
      <c r="A8" s="5" t="s">
        <v>37</v>
      </c>
      <c r="B8" s="6" t="s">
        <v>1</v>
      </c>
      <c r="C8" s="6" t="s">
        <v>16</v>
      </c>
      <c r="D8" s="6" t="s">
        <v>17</v>
      </c>
      <c r="E8" s="6" t="s">
        <v>17</v>
      </c>
      <c r="F8" s="6" t="s">
        <v>1</v>
      </c>
      <c r="G8" s="7"/>
      <c r="H8" s="6">
        <v>1</v>
      </c>
    </row>
    <row r="9" spans="1:12" x14ac:dyDescent="0.25">
      <c r="A9" s="5" t="s">
        <v>38</v>
      </c>
      <c r="B9" s="6" t="s">
        <v>1</v>
      </c>
      <c r="C9" s="6" t="s">
        <v>1</v>
      </c>
      <c r="D9" s="6" t="s">
        <v>17</v>
      </c>
      <c r="E9" s="6" t="s">
        <v>1</v>
      </c>
      <c r="F9" s="6" t="s">
        <v>1</v>
      </c>
      <c r="G9" s="7"/>
      <c r="H9" s="6">
        <v>1</v>
      </c>
      <c r="K9" t="s">
        <v>22</v>
      </c>
    </row>
    <row r="10" spans="1:12" x14ac:dyDescent="0.25">
      <c r="A10" s="5" t="s">
        <v>39</v>
      </c>
      <c r="B10" s="6" t="s">
        <v>1</v>
      </c>
      <c r="C10" s="6" t="s">
        <v>16</v>
      </c>
      <c r="D10" s="6" t="s">
        <v>17</v>
      </c>
      <c r="E10" s="6" t="s">
        <v>1</v>
      </c>
      <c r="F10" s="6" t="s">
        <v>17</v>
      </c>
      <c r="G10" s="7"/>
      <c r="H10" s="6">
        <v>1</v>
      </c>
      <c r="K10" t="s">
        <v>23</v>
      </c>
    </row>
    <row r="11" spans="1:12" x14ac:dyDescent="0.25">
      <c r="A11" s="5" t="s">
        <v>40</v>
      </c>
      <c r="B11" s="6" t="s">
        <v>1</v>
      </c>
      <c r="C11" s="6" t="s">
        <v>16</v>
      </c>
      <c r="D11" s="6" t="s">
        <v>17</v>
      </c>
      <c r="E11" s="6" t="s">
        <v>17</v>
      </c>
      <c r="F11" s="6" t="s">
        <v>17</v>
      </c>
      <c r="G11" s="7"/>
      <c r="H11" s="6">
        <v>1</v>
      </c>
      <c r="K11" t="s">
        <v>24</v>
      </c>
    </row>
    <row r="12" spans="1:12" x14ac:dyDescent="0.25">
      <c r="A12" s="5"/>
      <c r="B12" s="6"/>
      <c r="C12" s="6"/>
      <c r="D12" s="6"/>
      <c r="E12" s="6"/>
      <c r="F12" s="6"/>
      <c r="G12" s="7"/>
      <c r="H12" s="6"/>
    </row>
    <row r="13" spans="1:12" x14ac:dyDescent="0.25">
      <c r="A13" s="5"/>
      <c r="B13" s="6"/>
      <c r="C13" s="6"/>
      <c r="D13" s="6"/>
      <c r="E13" s="6"/>
      <c r="F13" s="6"/>
      <c r="G13" s="7"/>
      <c r="H13" s="6"/>
    </row>
    <row r="14" spans="1:12" x14ac:dyDescent="0.25">
      <c r="A14" s="5"/>
      <c r="B14" s="6"/>
      <c r="C14" s="6"/>
      <c r="D14" s="6"/>
      <c r="E14" s="6"/>
      <c r="F14" s="6"/>
      <c r="G14" s="7"/>
      <c r="H14" s="6"/>
    </row>
    <row r="15" spans="1:12" x14ac:dyDescent="0.25">
      <c r="A15" s="5"/>
      <c r="B15" s="6"/>
      <c r="C15" s="6"/>
      <c r="D15" s="6"/>
      <c r="E15" s="6"/>
      <c r="F15" s="6"/>
      <c r="G15" s="7"/>
      <c r="H15" s="6"/>
    </row>
    <row r="16" spans="1:12" x14ac:dyDescent="0.25">
      <c r="A16" s="5"/>
      <c r="B16" s="6"/>
      <c r="C16" s="6"/>
      <c r="D16" s="6"/>
      <c r="E16" s="6"/>
      <c r="F16" s="6"/>
      <c r="G16" s="7"/>
      <c r="H16" s="6"/>
    </row>
    <row r="17" spans="1:8" x14ac:dyDescent="0.25">
      <c r="A17" s="5"/>
      <c r="B17" s="6"/>
      <c r="C17" s="6"/>
      <c r="D17" s="6"/>
      <c r="E17" s="6"/>
      <c r="F17" s="6"/>
      <c r="G17" s="7"/>
      <c r="H17" s="6"/>
    </row>
    <row r="18" spans="1:8" x14ac:dyDescent="0.25">
      <c r="A18" s="5"/>
      <c r="B18" s="6"/>
      <c r="C18" s="6"/>
      <c r="D18" s="6"/>
      <c r="E18" s="6"/>
      <c r="F18" s="6"/>
      <c r="G18" s="7"/>
      <c r="H18" s="6"/>
    </row>
    <row r="19" spans="1:8" x14ac:dyDescent="0.25">
      <c r="A19" s="5"/>
      <c r="B19" s="6"/>
      <c r="C19" s="6"/>
      <c r="D19" s="6"/>
      <c r="E19" s="6"/>
      <c r="F19" s="6"/>
      <c r="G19" s="7"/>
      <c r="H19" s="6"/>
    </row>
    <row r="20" spans="1:8" ht="13.8" thickBot="1" x14ac:dyDescent="0.3">
      <c r="A20" s="14"/>
      <c r="B20" s="15"/>
      <c r="C20" s="15"/>
      <c r="D20" s="15"/>
      <c r="E20" s="15"/>
      <c r="F20" s="15"/>
      <c r="G20" s="16"/>
      <c r="H20" s="15"/>
    </row>
    <row r="21" spans="1:8" ht="13.8" thickTop="1" x14ac:dyDescent="0.25">
      <c r="A21" s="17" t="s">
        <v>25</v>
      </c>
      <c r="B21" s="18">
        <f t="shared" ref="B21:G21" si="0">COUNTIF(B$2:B$20,"+")</f>
        <v>0</v>
      </c>
      <c r="C21" s="18">
        <f t="shared" si="0"/>
        <v>6</v>
      </c>
      <c r="D21" s="18">
        <f t="shared" si="0"/>
        <v>2</v>
      </c>
      <c r="E21" s="18">
        <f t="shared" si="0"/>
        <v>3</v>
      </c>
      <c r="F21" s="18">
        <f t="shared" si="0"/>
        <v>2</v>
      </c>
      <c r="G21" s="18">
        <f t="shared" si="0"/>
        <v>0</v>
      </c>
      <c r="H21" s="19"/>
    </row>
    <row r="22" spans="1:8" x14ac:dyDescent="0.25">
      <c r="A22" s="10" t="s">
        <v>26</v>
      </c>
      <c r="B22" s="20">
        <f t="shared" ref="B22:G22" si="1">COUNTIF(B$2:B$20,"-")</f>
        <v>0</v>
      </c>
      <c r="C22" s="20">
        <f t="shared" si="1"/>
        <v>2</v>
      </c>
      <c r="D22" s="20">
        <f t="shared" si="1"/>
        <v>5</v>
      </c>
      <c r="E22" s="20">
        <f t="shared" si="1"/>
        <v>4</v>
      </c>
      <c r="F22" s="20">
        <f t="shared" si="1"/>
        <v>5</v>
      </c>
      <c r="G22" s="20">
        <f t="shared" si="1"/>
        <v>0</v>
      </c>
    </row>
    <row r="23" spans="1:8" ht="13.8" thickBot="1" x14ac:dyDescent="0.3">
      <c r="A23" s="12" t="s">
        <v>27</v>
      </c>
      <c r="B23" s="22">
        <f t="shared" ref="B23:G23" si="2">COUNTIF(B$2:B$20,"S")</f>
        <v>10</v>
      </c>
      <c r="C23" s="22">
        <f t="shared" si="2"/>
        <v>2</v>
      </c>
      <c r="D23" s="22">
        <f t="shared" si="2"/>
        <v>3</v>
      </c>
      <c r="E23" s="22">
        <f t="shared" si="2"/>
        <v>3</v>
      </c>
      <c r="F23" s="22">
        <f t="shared" si="2"/>
        <v>3</v>
      </c>
      <c r="G23" s="22">
        <f t="shared" si="2"/>
        <v>0</v>
      </c>
    </row>
    <row r="24" spans="1:8" x14ac:dyDescent="0.25">
      <c r="A24" s="8" t="s">
        <v>28</v>
      </c>
      <c r="B24" s="23">
        <f t="shared" ref="B24:G24" si="3">SUMIF(B$2:B$20,"+",$H$2:$H$20)</f>
        <v>0</v>
      </c>
      <c r="C24" s="23">
        <f t="shared" si="3"/>
        <v>12</v>
      </c>
      <c r="D24" s="23">
        <f t="shared" si="3"/>
        <v>5</v>
      </c>
      <c r="E24" s="23">
        <f t="shared" si="3"/>
        <v>5</v>
      </c>
      <c r="F24" s="23">
        <f t="shared" si="3"/>
        <v>10</v>
      </c>
      <c r="G24" s="23">
        <f t="shared" si="3"/>
        <v>0</v>
      </c>
    </row>
    <row r="25" spans="1:8" ht="13.8" thickBot="1" x14ac:dyDescent="0.3">
      <c r="A25" s="12" t="s">
        <v>29</v>
      </c>
      <c r="B25" s="24">
        <f t="shared" ref="B25:G25" si="4">-SUMIF(B$2:B$20,"-",$H$2:$H$20)</f>
        <v>0</v>
      </c>
      <c r="C25" s="24">
        <f t="shared" si="4"/>
        <v>-5</v>
      </c>
      <c r="D25" s="24">
        <f t="shared" si="4"/>
        <v>-5</v>
      </c>
      <c r="E25" s="24">
        <f t="shared" si="4"/>
        <v>-9</v>
      </c>
      <c r="F25" s="24">
        <f t="shared" si="4"/>
        <v>-7</v>
      </c>
      <c r="G25" s="24">
        <f t="shared" si="4"/>
        <v>0</v>
      </c>
    </row>
    <row r="26" spans="1:8" ht="13.8" thickBot="1" x14ac:dyDescent="0.3">
      <c r="A26" s="25" t="s">
        <v>30</v>
      </c>
      <c r="B26" s="26">
        <f t="shared" ref="B26:G26" si="5">SUM(B24:B25)</f>
        <v>0</v>
      </c>
      <c r="C26" s="26">
        <f t="shared" si="5"/>
        <v>7</v>
      </c>
      <c r="D26" s="26">
        <f t="shared" si="5"/>
        <v>0</v>
      </c>
      <c r="E26" s="26">
        <f t="shared" si="5"/>
        <v>-4</v>
      </c>
      <c r="F26" s="26">
        <f t="shared" si="5"/>
        <v>3</v>
      </c>
      <c r="G26" s="26">
        <f t="shared" si="5"/>
        <v>0</v>
      </c>
    </row>
    <row r="27" spans="1:8" ht="13.8" thickTop="1" x14ac:dyDescent="0.25"/>
  </sheetData>
  <mergeCells count="1">
    <mergeCell ref="K3:L3"/>
  </mergeCells>
  <phoneticPr fontId="0" type="noConversion"/>
  <pageMargins left="0.75" right="0.75" top="1" bottom="1" header="0.5" footer="0.5"/>
  <pageSetup orientation="landscape" r:id="rId1"/>
  <headerFooter alignWithMargins="0">
    <oddHeader>&amp;CPugh Matrix for Solution Selection</oddHeader>
    <oddFooter>&amp;L&amp;F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Template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Merwin</dc:creator>
  <cp:lastModifiedBy>Nathaniel Merwin</cp:lastModifiedBy>
  <cp:lastPrinted>2003-10-22T14:44:24Z</cp:lastPrinted>
  <dcterms:created xsi:type="dcterms:W3CDTF">2003-10-22T14:04:51Z</dcterms:created>
  <dcterms:modified xsi:type="dcterms:W3CDTF">2025-11-04T21:55:50Z</dcterms:modified>
</cp:coreProperties>
</file>