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2" documentId="8_{5D10BCD2-C60F-41E9-BD51-DC77BD69A6D0}" xr6:coauthVersionLast="47" xr6:coauthVersionMax="47" xr10:uidLastSave="{95248D7C-5447-4DC4-B1D1-27DCCDAD9901}"/>
  <bookViews>
    <workbookView xWindow="-108" yWindow="-108" windowWidth="23256" windowHeight="12456" firstSheet="3" xr2:uid="{8C151571-B9D8-4A66-A4CB-ECD46E710606}"/>
  </bookViews>
  <sheets>
    <sheet name="Instructions" sheetId="1" r:id="rId1"/>
    <sheet name="DataEntry" sheetId="2" r:id="rId2"/>
    <sheet name="Report" sheetId="3" r:id="rId3"/>
    <sheet name="Statistical Report" sheetId="6" r:id="rId4"/>
    <sheet name="Calculation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5" l="1"/>
  <c r="X110" i="5"/>
  <c r="X109" i="5"/>
  <c r="X108" i="5"/>
  <c r="X107" i="5"/>
  <c r="X106" i="5"/>
  <c r="X105" i="5"/>
  <c r="X104" i="5"/>
  <c r="X103" i="5"/>
  <c r="X102" i="5"/>
  <c r="X101" i="5"/>
  <c r="X100" i="5"/>
  <c r="X99" i="5"/>
  <c r="X98" i="5"/>
  <c r="X97" i="5"/>
  <c r="X96" i="5"/>
  <c r="X95" i="5"/>
  <c r="X94" i="5"/>
  <c r="X93" i="5"/>
  <c r="X92" i="5"/>
  <c r="X91" i="5"/>
  <c r="X90" i="5"/>
  <c r="X89" i="5"/>
  <c r="X88" i="5"/>
  <c r="X87" i="5"/>
  <c r="X86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X70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4" i="5"/>
  <c r="X53" i="5"/>
  <c r="X52" i="5"/>
  <c r="X51" i="5"/>
  <c r="X50" i="5"/>
  <c r="X49" i="5"/>
  <c r="X48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6" i="5"/>
  <c r="X25" i="5"/>
  <c r="D24" i="5"/>
  <c r="AG24" i="5" s="1"/>
  <c r="E24" i="5"/>
  <c r="G24" i="5" s="1"/>
  <c r="F24" i="5"/>
  <c r="X24" i="5"/>
  <c r="D23" i="5"/>
  <c r="AG23" i="5" s="1"/>
  <c r="E23" i="5"/>
  <c r="G23" i="5" s="1"/>
  <c r="F23" i="5"/>
  <c r="X23" i="5"/>
  <c r="D22" i="5"/>
  <c r="AE22" i="5" s="1"/>
  <c r="E22" i="5"/>
  <c r="G22" i="5" s="1"/>
  <c r="F22" i="5"/>
  <c r="X22" i="5"/>
  <c r="D21" i="5"/>
  <c r="AE21" i="5" s="1"/>
  <c r="E21" i="5"/>
  <c r="G21" i="5" s="1"/>
  <c r="F21" i="5"/>
  <c r="X21" i="5"/>
  <c r="D20" i="5"/>
  <c r="AG20" i="5" s="1"/>
  <c r="E20" i="5"/>
  <c r="G20" i="5" s="1"/>
  <c r="F20" i="5"/>
  <c r="X20" i="5"/>
  <c r="D19" i="5"/>
  <c r="AD19" i="5" s="1"/>
  <c r="E19" i="5"/>
  <c r="G19" i="5" s="1"/>
  <c r="F19" i="5"/>
  <c r="X19" i="5"/>
  <c r="D18" i="5"/>
  <c r="E18" i="5"/>
  <c r="G18" i="5" s="1"/>
  <c r="F18" i="5"/>
  <c r="X18" i="5"/>
  <c r="D17" i="5"/>
  <c r="AE17" i="5" s="1"/>
  <c r="E17" i="5"/>
  <c r="G17" i="5" s="1"/>
  <c r="F17" i="5"/>
  <c r="X17" i="5"/>
  <c r="D16" i="5"/>
  <c r="AG16" i="5" s="1"/>
  <c r="E16" i="5"/>
  <c r="G16" i="5" s="1"/>
  <c r="F16" i="5"/>
  <c r="X16" i="5"/>
  <c r="D15" i="5"/>
  <c r="AA15" i="5" s="1"/>
  <c r="E15" i="5"/>
  <c r="G15" i="5" s="1"/>
  <c r="F15" i="5"/>
  <c r="X15" i="5"/>
  <c r="D14" i="5"/>
  <c r="AE14" i="5" s="1"/>
  <c r="E14" i="5"/>
  <c r="G14" i="5" s="1"/>
  <c r="F14" i="5"/>
  <c r="X14" i="5"/>
  <c r="D13" i="5"/>
  <c r="AD13" i="5" s="1"/>
  <c r="E13" i="5"/>
  <c r="G13" i="5" s="1"/>
  <c r="F13" i="5"/>
  <c r="X13" i="5"/>
  <c r="D12" i="5"/>
  <c r="AG12" i="5" s="1"/>
  <c r="E12" i="5"/>
  <c r="G12" i="5" s="1"/>
  <c r="F12" i="5"/>
  <c r="X12" i="5"/>
  <c r="D11" i="5"/>
  <c r="AB11" i="5" s="1"/>
  <c r="E11" i="5"/>
  <c r="G11" i="5" s="1"/>
  <c r="F11" i="5"/>
  <c r="X11" i="5"/>
  <c r="D46" i="1"/>
  <c r="D47" i="1"/>
  <c r="D48" i="1"/>
  <c r="I11" i="5"/>
  <c r="J11" i="5"/>
  <c r="T11" i="5"/>
  <c r="M11" i="5"/>
  <c r="N11" i="5"/>
  <c r="U11" i="5"/>
  <c r="Q11" i="5"/>
  <c r="M14" i="2"/>
  <c r="V11" i="5"/>
  <c r="W11" i="5"/>
  <c r="R11" i="5"/>
  <c r="N14" i="2"/>
  <c r="I12" i="5"/>
  <c r="J12" i="5"/>
  <c r="T12" i="5"/>
  <c r="M12" i="5"/>
  <c r="N12" i="5"/>
  <c r="U12" i="5"/>
  <c r="Q12" i="5"/>
  <c r="M15" i="2"/>
  <c r="V12" i="5"/>
  <c r="W12" i="5"/>
  <c r="R12" i="5"/>
  <c r="N15" i="2"/>
  <c r="I13" i="5"/>
  <c r="J13" i="5"/>
  <c r="T13" i="5"/>
  <c r="M13" i="5"/>
  <c r="N13" i="5"/>
  <c r="U13" i="5"/>
  <c r="Q13" i="5"/>
  <c r="M16" i="2"/>
  <c r="V13" i="5"/>
  <c r="W13" i="5"/>
  <c r="R13" i="5"/>
  <c r="N16" i="2"/>
  <c r="I14" i="5"/>
  <c r="J14" i="5"/>
  <c r="T14" i="5"/>
  <c r="M14" i="5"/>
  <c r="N14" i="5"/>
  <c r="U14" i="5"/>
  <c r="Q14" i="5"/>
  <c r="M17" i="2"/>
  <c r="V14" i="5"/>
  <c r="W14" i="5"/>
  <c r="R14" i="5"/>
  <c r="N17" i="2"/>
  <c r="I15" i="5"/>
  <c r="J15" i="5"/>
  <c r="T15" i="5"/>
  <c r="M15" i="5"/>
  <c r="N15" i="5"/>
  <c r="U15" i="5"/>
  <c r="Q15" i="5"/>
  <c r="M18" i="2"/>
  <c r="V15" i="5"/>
  <c r="W15" i="5"/>
  <c r="R15" i="5"/>
  <c r="N18" i="2"/>
  <c r="I16" i="5"/>
  <c r="J16" i="5"/>
  <c r="T16" i="5"/>
  <c r="M16" i="5"/>
  <c r="N16" i="5"/>
  <c r="U16" i="5"/>
  <c r="Q16" i="5"/>
  <c r="M19" i="2"/>
  <c r="V16" i="5"/>
  <c r="W16" i="5"/>
  <c r="R16" i="5"/>
  <c r="N19" i="2"/>
  <c r="I17" i="5"/>
  <c r="J17" i="5"/>
  <c r="T17" i="5"/>
  <c r="M17" i="5"/>
  <c r="N17" i="5"/>
  <c r="U17" i="5"/>
  <c r="Q17" i="5"/>
  <c r="M20" i="2"/>
  <c r="V17" i="5"/>
  <c r="W17" i="5"/>
  <c r="R17" i="5"/>
  <c r="N20" i="2"/>
  <c r="I18" i="5"/>
  <c r="J18" i="5"/>
  <c r="T18" i="5"/>
  <c r="M18" i="5"/>
  <c r="N18" i="5"/>
  <c r="U18" i="5"/>
  <c r="Q18" i="5"/>
  <c r="M21" i="2"/>
  <c r="V18" i="5"/>
  <c r="W18" i="5"/>
  <c r="R18" i="5"/>
  <c r="N21" i="2"/>
  <c r="I19" i="5"/>
  <c r="J19" i="5"/>
  <c r="T19" i="5"/>
  <c r="M19" i="5"/>
  <c r="N19" i="5"/>
  <c r="U19" i="5"/>
  <c r="Q19" i="5"/>
  <c r="M22" i="2"/>
  <c r="V19" i="5"/>
  <c r="W19" i="5"/>
  <c r="R19" i="5"/>
  <c r="N22" i="2"/>
  <c r="I20" i="5"/>
  <c r="J20" i="5"/>
  <c r="T20" i="5"/>
  <c r="M20" i="5"/>
  <c r="N20" i="5"/>
  <c r="U20" i="5"/>
  <c r="Q20" i="5"/>
  <c r="M23" i="2"/>
  <c r="V20" i="5"/>
  <c r="W20" i="5"/>
  <c r="R20" i="5"/>
  <c r="N23" i="2"/>
  <c r="I21" i="5"/>
  <c r="J21" i="5"/>
  <c r="T21" i="5"/>
  <c r="M21" i="5"/>
  <c r="N21" i="5"/>
  <c r="U21" i="5"/>
  <c r="Q21" i="5"/>
  <c r="M24" i="2"/>
  <c r="V21" i="5"/>
  <c r="W21" i="5"/>
  <c r="R21" i="5"/>
  <c r="N24" i="2"/>
  <c r="I22" i="5"/>
  <c r="J22" i="5"/>
  <c r="T22" i="5"/>
  <c r="M22" i="5"/>
  <c r="N22" i="5"/>
  <c r="U22" i="5"/>
  <c r="Q22" i="5"/>
  <c r="M25" i="2"/>
  <c r="V22" i="5"/>
  <c r="W22" i="5"/>
  <c r="R22" i="5"/>
  <c r="N25" i="2"/>
  <c r="I23" i="5"/>
  <c r="J23" i="5"/>
  <c r="T23" i="5"/>
  <c r="M23" i="5"/>
  <c r="N23" i="5"/>
  <c r="U23" i="5"/>
  <c r="Q23" i="5"/>
  <c r="M26" i="2"/>
  <c r="V23" i="5"/>
  <c r="W23" i="5"/>
  <c r="R23" i="5"/>
  <c r="N26" i="2"/>
  <c r="I24" i="5"/>
  <c r="J24" i="5"/>
  <c r="T24" i="5"/>
  <c r="M24" i="5"/>
  <c r="N24" i="5"/>
  <c r="U24" i="5"/>
  <c r="Q24" i="5"/>
  <c r="M27" i="2"/>
  <c r="V24" i="5"/>
  <c r="W24" i="5"/>
  <c r="R24" i="5"/>
  <c r="N27" i="2"/>
  <c r="M28" i="2"/>
  <c r="N28" i="2"/>
  <c r="F22" i="6" s="1"/>
  <c r="F24" i="6" s="1"/>
  <c r="M29" i="2"/>
  <c r="N29" i="2"/>
  <c r="M30" i="2"/>
  <c r="N30" i="2"/>
  <c r="N30" i="3" s="1"/>
  <c r="M31" i="2"/>
  <c r="M31" i="3" s="1"/>
  <c r="N31" i="2"/>
  <c r="M32" i="2"/>
  <c r="N32" i="2"/>
  <c r="M33" i="2"/>
  <c r="N33" i="2"/>
  <c r="M34" i="2"/>
  <c r="N34" i="2"/>
  <c r="N34" i="3" s="1"/>
  <c r="M35" i="2"/>
  <c r="M35" i="3" s="1"/>
  <c r="N35" i="2"/>
  <c r="M36" i="2"/>
  <c r="N36" i="2"/>
  <c r="N36" i="3" s="1"/>
  <c r="M37" i="2"/>
  <c r="M37" i="3" s="1"/>
  <c r="N37" i="2"/>
  <c r="M38" i="2"/>
  <c r="N38" i="2"/>
  <c r="N38" i="3" s="1"/>
  <c r="M39" i="2"/>
  <c r="M39" i="3" s="1"/>
  <c r="N39" i="2"/>
  <c r="M40" i="2"/>
  <c r="N40" i="2"/>
  <c r="M41" i="2"/>
  <c r="M41" i="3" s="1"/>
  <c r="N41" i="2"/>
  <c r="M42" i="2"/>
  <c r="N42" i="2"/>
  <c r="N42" i="3" s="1"/>
  <c r="M43" i="2"/>
  <c r="M43" i="3" s="1"/>
  <c r="N43" i="2"/>
  <c r="M44" i="2"/>
  <c r="N44" i="2"/>
  <c r="N44" i="3" s="1"/>
  <c r="M45" i="2"/>
  <c r="M45" i="3" s="1"/>
  <c r="N45" i="2"/>
  <c r="M46" i="2"/>
  <c r="N46" i="2"/>
  <c r="N46" i="3" s="1"/>
  <c r="M47" i="2"/>
  <c r="M47" i="3" s="1"/>
  <c r="N47" i="2"/>
  <c r="M48" i="2"/>
  <c r="N48" i="2"/>
  <c r="M49" i="2"/>
  <c r="N49" i="2"/>
  <c r="M50" i="2"/>
  <c r="N50" i="2"/>
  <c r="N50" i="3" s="1"/>
  <c r="M51" i="2"/>
  <c r="M51" i="3" s="1"/>
  <c r="N51" i="2"/>
  <c r="M52" i="2"/>
  <c r="N52" i="2"/>
  <c r="N52" i="3" s="1"/>
  <c r="M53" i="2"/>
  <c r="M53" i="3" s="1"/>
  <c r="N53" i="2"/>
  <c r="M54" i="2"/>
  <c r="N54" i="2"/>
  <c r="N54" i="3" s="1"/>
  <c r="M55" i="2"/>
  <c r="M55" i="3" s="1"/>
  <c r="N55" i="2"/>
  <c r="M56" i="2"/>
  <c r="N56" i="2"/>
  <c r="M57" i="2"/>
  <c r="M57" i="3" s="1"/>
  <c r="N57" i="2"/>
  <c r="M58" i="2"/>
  <c r="N58" i="2"/>
  <c r="N58" i="3" s="1"/>
  <c r="M59" i="2"/>
  <c r="M59" i="3" s="1"/>
  <c r="N59" i="2"/>
  <c r="M60" i="2"/>
  <c r="N60" i="2"/>
  <c r="N60" i="3" s="1"/>
  <c r="M61" i="2"/>
  <c r="M61" i="3" s="1"/>
  <c r="N61" i="2"/>
  <c r="M62" i="2"/>
  <c r="N62" i="2"/>
  <c r="N62" i="3" s="1"/>
  <c r="M63" i="2"/>
  <c r="M63" i="3" s="1"/>
  <c r="N63" i="2"/>
  <c r="M64" i="2"/>
  <c r="N64" i="2"/>
  <c r="M65" i="2"/>
  <c r="N65" i="2"/>
  <c r="M66" i="2"/>
  <c r="N66" i="2"/>
  <c r="N66" i="3" s="1"/>
  <c r="M67" i="2"/>
  <c r="M67" i="3" s="1"/>
  <c r="N67" i="2"/>
  <c r="M68" i="2"/>
  <c r="N68" i="2"/>
  <c r="N68" i="3" s="1"/>
  <c r="M69" i="2"/>
  <c r="M69" i="3" s="1"/>
  <c r="N69" i="2"/>
  <c r="M70" i="2"/>
  <c r="N70" i="2"/>
  <c r="N70" i="3" s="1"/>
  <c r="M71" i="2"/>
  <c r="M71" i="3" s="1"/>
  <c r="N71" i="2"/>
  <c r="M72" i="2"/>
  <c r="N72" i="2"/>
  <c r="M73" i="2"/>
  <c r="M73" i="3" s="1"/>
  <c r="N73" i="2"/>
  <c r="M74" i="2"/>
  <c r="N74" i="2"/>
  <c r="N74" i="3" s="1"/>
  <c r="M75" i="2"/>
  <c r="M75" i="3" s="1"/>
  <c r="N75" i="2"/>
  <c r="M76" i="2"/>
  <c r="N76" i="2"/>
  <c r="N76" i="3" s="1"/>
  <c r="M77" i="2"/>
  <c r="M77" i="3" s="1"/>
  <c r="N77" i="2"/>
  <c r="M78" i="2"/>
  <c r="N78" i="2"/>
  <c r="N78" i="3" s="1"/>
  <c r="M79" i="2"/>
  <c r="M79" i="3" s="1"/>
  <c r="N79" i="2"/>
  <c r="M80" i="2"/>
  <c r="N80" i="2"/>
  <c r="M81" i="2"/>
  <c r="N81" i="2"/>
  <c r="M82" i="2"/>
  <c r="N82" i="2"/>
  <c r="N82" i="3" s="1"/>
  <c r="M83" i="2"/>
  <c r="M83" i="3" s="1"/>
  <c r="N83" i="2"/>
  <c r="M84" i="2"/>
  <c r="N84" i="2"/>
  <c r="N84" i="3" s="1"/>
  <c r="M85" i="2"/>
  <c r="M85" i="3" s="1"/>
  <c r="N85" i="2"/>
  <c r="M86" i="2"/>
  <c r="N86" i="2"/>
  <c r="N86" i="3" s="1"/>
  <c r="M87" i="2"/>
  <c r="M87" i="3" s="1"/>
  <c r="N87" i="2"/>
  <c r="M88" i="2"/>
  <c r="N88" i="2"/>
  <c r="M89" i="2"/>
  <c r="M89" i="3" s="1"/>
  <c r="N89" i="2"/>
  <c r="M90" i="2"/>
  <c r="N90" i="2"/>
  <c r="N90" i="3" s="1"/>
  <c r="M91" i="2"/>
  <c r="M91" i="3" s="1"/>
  <c r="N91" i="2"/>
  <c r="M92" i="2"/>
  <c r="N92" i="2"/>
  <c r="N92" i="3" s="1"/>
  <c r="M93" i="2"/>
  <c r="M93" i="3" s="1"/>
  <c r="N93" i="2"/>
  <c r="M94" i="2"/>
  <c r="N94" i="2"/>
  <c r="N94" i="3" s="1"/>
  <c r="M95" i="2"/>
  <c r="M95" i="3" s="1"/>
  <c r="N95" i="2"/>
  <c r="M96" i="2"/>
  <c r="N96" i="2"/>
  <c r="M97" i="2"/>
  <c r="N97" i="2"/>
  <c r="M98" i="2"/>
  <c r="N98" i="2"/>
  <c r="N98" i="3" s="1"/>
  <c r="M99" i="2"/>
  <c r="M99" i="3" s="1"/>
  <c r="N99" i="2"/>
  <c r="M100" i="2"/>
  <c r="N100" i="2"/>
  <c r="N100" i="3" s="1"/>
  <c r="M101" i="2"/>
  <c r="M101" i="3" s="1"/>
  <c r="N101" i="2"/>
  <c r="M102" i="2"/>
  <c r="N102" i="2"/>
  <c r="N102" i="3" s="1"/>
  <c r="M103" i="2"/>
  <c r="M103" i="3" s="1"/>
  <c r="N103" i="2"/>
  <c r="M104" i="2"/>
  <c r="N104" i="2"/>
  <c r="M105" i="2"/>
  <c r="M105" i="3" s="1"/>
  <c r="N105" i="2"/>
  <c r="M106" i="2"/>
  <c r="N106" i="2"/>
  <c r="N106" i="3" s="1"/>
  <c r="M107" i="2"/>
  <c r="M107" i="3" s="1"/>
  <c r="N107" i="2"/>
  <c r="M108" i="2"/>
  <c r="N108" i="2"/>
  <c r="N108" i="3" s="1"/>
  <c r="M109" i="2"/>
  <c r="M109" i="3" s="1"/>
  <c r="N109" i="2"/>
  <c r="M110" i="2"/>
  <c r="N110" i="2"/>
  <c r="N110" i="3" s="1"/>
  <c r="M111" i="2"/>
  <c r="M111" i="3" s="1"/>
  <c r="N111" i="2"/>
  <c r="M112" i="2"/>
  <c r="N112" i="2"/>
  <c r="M113" i="2"/>
  <c r="N113" i="2"/>
  <c r="E110" i="5"/>
  <c r="G110" i="5"/>
  <c r="E109" i="5"/>
  <c r="G109" i="5" s="1"/>
  <c r="E108" i="5"/>
  <c r="G108" i="5"/>
  <c r="E107" i="5"/>
  <c r="G107" i="5" s="1"/>
  <c r="E106" i="5"/>
  <c r="G106" i="5" s="1"/>
  <c r="E105" i="5"/>
  <c r="G105" i="5" s="1"/>
  <c r="E104" i="5"/>
  <c r="G104" i="5"/>
  <c r="E103" i="5"/>
  <c r="G103" i="5" s="1"/>
  <c r="E102" i="5"/>
  <c r="G102" i="5"/>
  <c r="E101" i="5"/>
  <c r="G101" i="5" s="1"/>
  <c r="E100" i="5"/>
  <c r="G100" i="5"/>
  <c r="E99" i="5"/>
  <c r="G99" i="5" s="1"/>
  <c r="E98" i="5"/>
  <c r="G98" i="5" s="1"/>
  <c r="E97" i="5"/>
  <c r="G97" i="5" s="1"/>
  <c r="E96" i="5"/>
  <c r="G96" i="5"/>
  <c r="E95" i="5"/>
  <c r="G95" i="5" s="1"/>
  <c r="E94" i="5"/>
  <c r="G94" i="5"/>
  <c r="E93" i="5"/>
  <c r="G93" i="5" s="1"/>
  <c r="E92" i="5"/>
  <c r="G92" i="5"/>
  <c r="E91" i="5"/>
  <c r="G91" i="5" s="1"/>
  <c r="E90" i="5"/>
  <c r="G90" i="5" s="1"/>
  <c r="E89" i="5"/>
  <c r="G89" i="5" s="1"/>
  <c r="E88" i="5"/>
  <c r="G88" i="5" s="1"/>
  <c r="E87" i="5"/>
  <c r="G87" i="5" s="1"/>
  <c r="E86" i="5"/>
  <c r="G86" i="5"/>
  <c r="E85" i="5"/>
  <c r="G85" i="5" s="1"/>
  <c r="E84" i="5"/>
  <c r="G84" i="5"/>
  <c r="E83" i="5"/>
  <c r="G83" i="5" s="1"/>
  <c r="E82" i="5"/>
  <c r="G82" i="5" s="1"/>
  <c r="E81" i="5"/>
  <c r="G81" i="5" s="1"/>
  <c r="E80" i="5"/>
  <c r="G80" i="5"/>
  <c r="E79" i="5"/>
  <c r="G79" i="5" s="1"/>
  <c r="E78" i="5"/>
  <c r="G78" i="5"/>
  <c r="E77" i="5"/>
  <c r="G77" i="5" s="1"/>
  <c r="E76" i="5"/>
  <c r="G76" i="5"/>
  <c r="E75" i="5"/>
  <c r="G75" i="5" s="1"/>
  <c r="E74" i="5"/>
  <c r="G74" i="5" s="1"/>
  <c r="E73" i="5"/>
  <c r="G73" i="5" s="1"/>
  <c r="E72" i="5"/>
  <c r="G72" i="5"/>
  <c r="E71" i="5"/>
  <c r="G71" i="5" s="1"/>
  <c r="E70" i="5"/>
  <c r="G70" i="5"/>
  <c r="E69" i="5"/>
  <c r="G69" i="5" s="1"/>
  <c r="E68" i="5"/>
  <c r="G68" i="5"/>
  <c r="E67" i="5"/>
  <c r="G67" i="5" s="1"/>
  <c r="E66" i="5"/>
  <c r="G66" i="5" s="1"/>
  <c r="E65" i="5"/>
  <c r="G65" i="5" s="1"/>
  <c r="E64" i="5"/>
  <c r="G64" i="5"/>
  <c r="E63" i="5"/>
  <c r="G63" i="5" s="1"/>
  <c r="E62" i="5"/>
  <c r="G62" i="5"/>
  <c r="E61" i="5"/>
  <c r="G61" i="5" s="1"/>
  <c r="E60" i="5"/>
  <c r="G60" i="5"/>
  <c r="E59" i="5"/>
  <c r="G59" i="5" s="1"/>
  <c r="E58" i="5"/>
  <c r="G58" i="5" s="1"/>
  <c r="E57" i="5"/>
  <c r="G57" i="5" s="1"/>
  <c r="E56" i="5"/>
  <c r="G56" i="5" s="1"/>
  <c r="E55" i="5"/>
  <c r="G55" i="5" s="1"/>
  <c r="E54" i="5"/>
  <c r="G54" i="5"/>
  <c r="E53" i="5"/>
  <c r="G53" i="5" s="1"/>
  <c r="E52" i="5"/>
  <c r="G52" i="5"/>
  <c r="E51" i="5"/>
  <c r="G51" i="5" s="1"/>
  <c r="E50" i="5"/>
  <c r="G50" i="5" s="1"/>
  <c r="E49" i="5"/>
  <c r="G49" i="5" s="1"/>
  <c r="E48" i="5"/>
  <c r="G48" i="5"/>
  <c r="E47" i="5"/>
  <c r="G47" i="5" s="1"/>
  <c r="E46" i="5"/>
  <c r="G46" i="5"/>
  <c r="E45" i="5"/>
  <c r="G45" i="5" s="1"/>
  <c r="E44" i="5"/>
  <c r="G44" i="5"/>
  <c r="E43" i="5"/>
  <c r="G43" i="5" s="1"/>
  <c r="E42" i="5"/>
  <c r="G42" i="5" s="1"/>
  <c r="E41" i="5"/>
  <c r="G41" i="5" s="1"/>
  <c r="E40" i="5"/>
  <c r="G40" i="5"/>
  <c r="E39" i="5"/>
  <c r="G39" i="5" s="1"/>
  <c r="E38" i="5"/>
  <c r="G38" i="5"/>
  <c r="E37" i="5"/>
  <c r="G37" i="5" s="1"/>
  <c r="E36" i="5"/>
  <c r="G36" i="5"/>
  <c r="E35" i="5"/>
  <c r="G35" i="5" s="1"/>
  <c r="E34" i="5"/>
  <c r="G34" i="5" s="1"/>
  <c r="E33" i="5"/>
  <c r="G33" i="5" s="1"/>
  <c r="E32" i="5"/>
  <c r="G32" i="5"/>
  <c r="E31" i="5"/>
  <c r="G31" i="5" s="1"/>
  <c r="E30" i="5"/>
  <c r="G30" i="5"/>
  <c r="E29" i="5"/>
  <c r="G29" i="5" s="1"/>
  <c r="E28" i="5"/>
  <c r="G28" i="5"/>
  <c r="E27" i="5"/>
  <c r="G27" i="5" s="1"/>
  <c r="E26" i="5"/>
  <c r="G26" i="5" s="1"/>
  <c r="E25" i="5"/>
  <c r="G25" i="5" s="1"/>
  <c r="I110" i="5"/>
  <c r="K110" i="5"/>
  <c r="I109" i="5"/>
  <c r="K109" i="5" s="1"/>
  <c r="I108" i="5"/>
  <c r="K108" i="5"/>
  <c r="I107" i="5"/>
  <c r="K107" i="5" s="1"/>
  <c r="I106" i="5"/>
  <c r="K106" i="5"/>
  <c r="I105" i="5"/>
  <c r="K105" i="5" s="1"/>
  <c r="I104" i="5"/>
  <c r="K104" i="5" s="1"/>
  <c r="I103" i="5"/>
  <c r="K103" i="5" s="1"/>
  <c r="I102" i="5"/>
  <c r="K102" i="5"/>
  <c r="I101" i="5"/>
  <c r="K101" i="5" s="1"/>
  <c r="I100" i="5"/>
  <c r="K100" i="5" s="1"/>
  <c r="I99" i="5"/>
  <c r="K99" i="5" s="1"/>
  <c r="I98" i="5"/>
  <c r="K98" i="5"/>
  <c r="I97" i="5"/>
  <c r="K97" i="5" s="1"/>
  <c r="I96" i="5"/>
  <c r="K96" i="5" s="1"/>
  <c r="I95" i="5"/>
  <c r="K95" i="5" s="1"/>
  <c r="I94" i="5"/>
  <c r="K94" i="5" s="1"/>
  <c r="I93" i="5"/>
  <c r="K93" i="5" s="1"/>
  <c r="I92" i="5"/>
  <c r="K92" i="5"/>
  <c r="I91" i="5"/>
  <c r="K91" i="5" s="1"/>
  <c r="I90" i="5"/>
  <c r="K90" i="5"/>
  <c r="I89" i="5"/>
  <c r="K89" i="5" s="1"/>
  <c r="I88" i="5"/>
  <c r="K88" i="5" s="1"/>
  <c r="I87" i="5"/>
  <c r="K87" i="5" s="1"/>
  <c r="I86" i="5"/>
  <c r="K86" i="5"/>
  <c r="I85" i="5"/>
  <c r="K85" i="5" s="1"/>
  <c r="I84" i="5"/>
  <c r="K84" i="5"/>
  <c r="I83" i="5"/>
  <c r="K83" i="5" s="1"/>
  <c r="I82" i="5"/>
  <c r="K82" i="5"/>
  <c r="I81" i="5"/>
  <c r="K81" i="5" s="1"/>
  <c r="I80" i="5"/>
  <c r="K80" i="5" s="1"/>
  <c r="I79" i="5"/>
  <c r="K79" i="5" s="1"/>
  <c r="I78" i="5"/>
  <c r="K78" i="5"/>
  <c r="I77" i="5"/>
  <c r="K77" i="5" s="1"/>
  <c r="I76" i="5"/>
  <c r="K76" i="5"/>
  <c r="I75" i="5"/>
  <c r="K75" i="5" s="1"/>
  <c r="I74" i="5"/>
  <c r="K74" i="5"/>
  <c r="I73" i="5"/>
  <c r="K73" i="5" s="1"/>
  <c r="I72" i="5"/>
  <c r="K72" i="5" s="1"/>
  <c r="I71" i="5"/>
  <c r="K71" i="5" s="1"/>
  <c r="I70" i="5"/>
  <c r="K70" i="5"/>
  <c r="I69" i="5"/>
  <c r="K69" i="5" s="1"/>
  <c r="I68" i="5"/>
  <c r="K68" i="5" s="1"/>
  <c r="F10" i="6" s="1"/>
  <c r="I67" i="5"/>
  <c r="K67" i="5" s="1"/>
  <c r="I66" i="5"/>
  <c r="K66" i="5"/>
  <c r="I65" i="5"/>
  <c r="K65" i="5" s="1"/>
  <c r="I64" i="5"/>
  <c r="K64" i="5" s="1"/>
  <c r="I63" i="5"/>
  <c r="K63" i="5" s="1"/>
  <c r="I62" i="5"/>
  <c r="K62" i="5" s="1"/>
  <c r="I61" i="5"/>
  <c r="K61" i="5" s="1"/>
  <c r="I60" i="5"/>
  <c r="K60" i="5"/>
  <c r="I59" i="5"/>
  <c r="K59" i="5" s="1"/>
  <c r="I58" i="5"/>
  <c r="K58" i="5"/>
  <c r="I57" i="5"/>
  <c r="K57" i="5" s="1"/>
  <c r="I56" i="5"/>
  <c r="K56" i="5" s="1"/>
  <c r="I55" i="5"/>
  <c r="K55" i="5" s="1"/>
  <c r="I54" i="5"/>
  <c r="K54" i="5"/>
  <c r="I53" i="5"/>
  <c r="K53" i="5" s="1"/>
  <c r="I52" i="5"/>
  <c r="K52" i="5"/>
  <c r="I51" i="5"/>
  <c r="K51" i="5" s="1"/>
  <c r="I50" i="5"/>
  <c r="K50" i="5"/>
  <c r="I49" i="5"/>
  <c r="K49" i="5" s="1"/>
  <c r="I48" i="5"/>
  <c r="K48" i="5" s="1"/>
  <c r="I47" i="5"/>
  <c r="K47" i="5" s="1"/>
  <c r="I46" i="5"/>
  <c r="K46" i="5"/>
  <c r="I45" i="5"/>
  <c r="K45" i="5" s="1"/>
  <c r="I44" i="5"/>
  <c r="K44" i="5"/>
  <c r="I43" i="5"/>
  <c r="K43" i="5" s="1"/>
  <c r="I42" i="5"/>
  <c r="K42" i="5"/>
  <c r="I41" i="5"/>
  <c r="K41" i="5" s="1"/>
  <c r="I40" i="5"/>
  <c r="K40" i="5" s="1"/>
  <c r="I39" i="5"/>
  <c r="K39" i="5" s="1"/>
  <c r="I38" i="5"/>
  <c r="K38" i="5"/>
  <c r="I37" i="5"/>
  <c r="K37" i="5" s="1"/>
  <c r="I36" i="5"/>
  <c r="K36" i="5" s="1"/>
  <c r="I35" i="5"/>
  <c r="K35" i="5" s="1"/>
  <c r="I34" i="5"/>
  <c r="K34" i="5"/>
  <c r="I33" i="5"/>
  <c r="K33" i="5"/>
  <c r="I32" i="5"/>
  <c r="K32" i="5"/>
  <c r="I31" i="5"/>
  <c r="K31" i="5"/>
  <c r="I30" i="5"/>
  <c r="K30" i="5"/>
  <c r="I29" i="5"/>
  <c r="K29" i="5"/>
  <c r="I28" i="5"/>
  <c r="K28" i="5"/>
  <c r="I27" i="5"/>
  <c r="K27" i="5"/>
  <c r="I26" i="5"/>
  <c r="K26" i="5"/>
  <c r="I25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M110" i="5"/>
  <c r="O110" i="5"/>
  <c r="M109" i="5"/>
  <c r="O109" i="5"/>
  <c r="M108" i="5"/>
  <c r="O108" i="5"/>
  <c r="M107" i="5"/>
  <c r="O107" i="5"/>
  <c r="M106" i="5"/>
  <c r="O106" i="5"/>
  <c r="M105" i="5"/>
  <c r="O105" i="5"/>
  <c r="M104" i="5"/>
  <c r="O104" i="5"/>
  <c r="M103" i="5"/>
  <c r="O103" i="5"/>
  <c r="M102" i="5"/>
  <c r="O102" i="5"/>
  <c r="M101" i="5"/>
  <c r="O101" i="5"/>
  <c r="M100" i="5"/>
  <c r="O100" i="5"/>
  <c r="M99" i="5"/>
  <c r="O99" i="5"/>
  <c r="M98" i="5"/>
  <c r="O98" i="5"/>
  <c r="M97" i="5"/>
  <c r="O97" i="5"/>
  <c r="M96" i="5"/>
  <c r="O96" i="5"/>
  <c r="M95" i="5"/>
  <c r="O95" i="5"/>
  <c r="M94" i="5"/>
  <c r="O94" i="5"/>
  <c r="M93" i="5"/>
  <c r="O93" i="5"/>
  <c r="M92" i="5"/>
  <c r="O92" i="5"/>
  <c r="M91" i="5"/>
  <c r="O91" i="5"/>
  <c r="M90" i="5"/>
  <c r="O90" i="5"/>
  <c r="M89" i="5"/>
  <c r="O89" i="5"/>
  <c r="M88" i="5"/>
  <c r="O88" i="5"/>
  <c r="M87" i="5"/>
  <c r="O87" i="5"/>
  <c r="M86" i="5"/>
  <c r="O86" i="5"/>
  <c r="M85" i="5"/>
  <c r="O85" i="5"/>
  <c r="M84" i="5"/>
  <c r="O84" i="5"/>
  <c r="M83" i="5"/>
  <c r="O83" i="5"/>
  <c r="M82" i="5"/>
  <c r="O82" i="5"/>
  <c r="M81" i="5"/>
  <c r="O81" i="5"/>
  <c r="M80" i="5"/>
  <c r="O80" i="5"/>
  <c r="M79" i="5"/>
  <c r="O79" i="5"/>
  <c r="M78" i="5"/>
  <c r="O78" i="5"/>
  <c r="M77" i="5"/>
  <c r="O77" i="5"/>
  <c r="M76" i="5"/>
  <c r="O76" i="5"/>
  <c r="M75" i="5"/>
  <c r="O75" i="5"/>
  <c r="M74" i="5"/>
  <c r="O74" i="5"/>
  <c r="M73" i="5"/>
  <c r="O73" i="5"/>
  <c r="M72" i="5"/>
  <c r="O72" i="5"/>
  <c r="M71" i="5"/>
  <c r="O71" i="5"/>
  <c r="M70" i="5"/>
  <c r="O70" i="5"/>
  <c r="M69" i="5"/>
  <c r="O69" i="5"/>
  <c r="M68" i="5"/>
  <c r="O68" i="5"/>
  <c r="M67" i="5"/>
  <c r="O67" i="5"/>
  <c r="M66" i="5"/>
  <c r="O66" i="5"/>
  <c r="M65" i="5"/>
  <c r="O65" i="5"/>
  <c r="M64" i="5"/>
  <c r="O64" i="5"/>
  <c r="M63" i="5"/>
  <c r="O63" i="5"/>
  <c r="M62" i="5"/>
  <c r="O62" i="5"/>
  <c r="M61" i="5"/>
  <c r="O61" i="5"/>
  <c r="M60" i="5"/>
  <c r="O60" i="5"/>
  <c r="M59" i="5"/>
  <c r="O59" i="5"/>
  <c r="M58" i="5"/>
  <c r="O58" i="5"/>
  <c r="M57" i="5"/>
  <c r="O57" i="5"/>
  <c r="M56" i="5"/>
  <c r="O56" i="5"/>
  <c r="M55" i="5"/>
  <c r="O55" i="5"/>
  <c r="M54" i="5"/>
  <c r="O54" i="5"/>
  <c r="M53" i="5"/>
  <c r="O53" i="5"/>
  <c r="M52" i="5"/>
  <c r="O52" i="5"/>
  <c r="M51" i="5"/>
  <c r="O51" i="5"/>
  <c r="M50" i="5"/>
  <c r="O50" i="5"/>
  <c r="M49" i="5"/>
  <c r="O49" i="5"/>
  <c r="M48" i="5"/>
  <c r="O48" i="5"/>
  <c r="M47" i="5"/>
  <c r="O47" i="5"/>
  <c r="M46" i="5"/>
  <c r="O46" i="5"/>
  <c r="M45" i="5"/>
  <c r="O45" i="5"/>
  <c r="M44" i="5"/>
  <c r="O44" i="5"/>
  <c r="M43" i="5"/>
  <c r="O43" i="5"/>
  <c r="M42" i="5"/>
  <c r="O42" i="5"/>
  <c r="M41" i="5"/>
  <c r="O41" i="5"/>
  <c r="M40" i="5"/>
  <c r="O40" i="5"/>
  <c r="M39" i="5"/>
  <c r="O39" i="5"/>
  <c r="M38" i="5"/>
  <c r="O38" i="5"/>
  <c r="M37" i="5"/>
  <c r="O37" i="5"/>
  <c r="M36" i="5"/>
  <c r="O36" i="5"/>
  <c r="M35" i="5"/>
  <c r="O35" i="5"/>
  <c r="M34" i="5"/>
  <c r="O34" i="5"/>
  <c r="M33" i="5"/>
  <c r="O33" i="5"/>
  <c r="M32" i="5"/>
  <c r="O32" i="5"/>
  <c r="M31" i="5"/>
  <c r="O31" i="5"/>
  <c r="M30" i="5"/>
  <c r="O30" i="5"/>
  <c r="M29" i="5"/>
  <c r="O29" i="5"/>
  <c r="M28" i="5"/>
  <c r="O28" i="5"/>
  <c r="M27" i="5"/>
  <c r="O27" i="5"/>
  <c r="M26" i="5"/>
  <c r="O26" i="5"/>
  <c r="M25" i="5"/>
  <c r="O25" i="5"/>
  <c r="N111" i="5"/>
  <c r="L114" i="2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F115" i="2"/>
  <c r="Y24" i="5"/>
  <c r="L24" i="5"/>
  <c r="Y23" i="5"/>
  <c r="L23" i="5"/>
  <c r="Y22" i="5"/>
  <c r="L22" i="5"/>
  <c r="Y21" i="5"/>
  <c r="L21" i="5"/>
  <c r="Y20" i="5"/>
  <c r="L20" i="5"/>
  <c r="Y19" i="5"/>
  <c r="L19" i="5"/>
  <c r="Y18" i="5"/>
  <c r="L18" i="5"/>
  <c r="Y17" i="5"/>
  <c r="L17" i="5"/>
  <c r="Y16" i="5"/>
  <c r="L16" i="5"/>
  <c r="Y15" i="5"/>
  <c r="L15" i="5"/>
  <c r="Y14" i="5"/>
  <c r="L14" i="5"/>
  <c r="Y13" i="5"/>
  <c r="L13" i="5"/>
  <c r="Y12" i="5"/>
  <c r="L12" i="5"/>
  <c r="Y11" i="5"/>
  <c r="L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I115" i="2"/>
  <c r="I115" i="3" s="1"/>
  <c r="Z24" i="5"/>
  <c r="P24" i="5"/>
  <c r="Z23" i="5"/>
  <c r="P23" i="5"/>
  <c r="Z22" i="5"/>
  <c r="P22" i="5"/>
  <c r="Z21" i="5"/>
  <c r="P21" i="5"/>
  <c r="Z20" i="5"/>
  <c r="P20" i="5"/>
  <c r="Z19" i="5"/>
  <c r="P19" i="5"/>
  <c r="Z18" i="5"/>
  <c r="P18" i="5"/>
  <c r="Z17" i="5"/>
  <c r="P17" i="5"/>
  <c r="Z16" i="5"/>
  <c r="P16" i="5"/>
  <c r="Z15" i="5"/>
  <c r="P15" i="5"/>
  <c r="Z14" i="5"/>
  <c r="P14" i="5"/>
  <c r="Z13" i="5"/>
  <c r="P13" i="5"/>
  <c r="Z12" i="5"/>
  <c r="P12" i="5"/>
  <c r="Z11" i="5"/>
  <c r="P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L115" i="2"/>
  <c r="N118" i="2"/>
  <c r="I6" i="3"/>
  <c r="I7" i="3"/>
  <c r="D8" i="3"/>
  <c r="I8" i="3"/>
  <c r="D9" i="3"/>
  <c r="E12" i="3"/>
  <c r="H12" i="3"/>
  <c r="K12" i="3"/>
  <c r="D14" i="3"/>
  <c r="E14" i="3"/>
  <c r="F14" i="3"/>
  <c r="H14" i="3"/>
  <c r="I14" i="3"/>
  <c r="K14" i="3"/>
  <c r="L14" i="3"/>
  <c r="M14" i="3"/>
  <c r="N14" i="3"/>
  <c r="D15" i="3"/>
  <c r="E15" i="3"/>
  <c r="F15" i="3"/>
  <c r="H15" i="3"/>
  <c r="I15" i="3"/>
  <c r="K15" i="3"/>
  <c r="L15" i="3"/>
  <c r="M15" i="3"/>
  <c r="N15" i="3"/>
  <c r="D16" i="3"/>
  <c r="E16" i="3"/>
  <c r="F16" i="3"/>
  <c r="H16" i="3"/>
  <c r="I16" i="3"/>
  <c r="K16" i="3"/>
  <c r="L16" i="3"/>
  <c r="M16" i="3"/>
  <c r="N16" i="3"/>
  <c r="D17" i="3"/>
  <c r="E17" i="3"/>
  <c r="F17" i="3"/>
  <c r="H17" i="3"/>
  <c r="I17" i="3"/>
  <c r="K17" i="3"/>
  <c r="L17" i="3"/>
  <c r="M17" i="3"/>
  <c r="N17" i="3"/>
  <c r="D18" i="3"/>
  <c r="E18" i="3"/>
  <c r="F18" i="3"/>
  <c r="H18" i="3"/>
  <c r="I18" i="3"/>
  <c r="K18" i="3"/>
  <c r="L18" i="3"/>
  <c r="M18" i="3"/>
  <c r="N18" i="3"/>
  <c r="D19" i="3"/>
  <c r="E19" i="3"/>
  <c r="F19" i="3"/>
  <c r="H19" i="3"/>
  <c r="I19" i="3"/>
  <c r="K19" i="3"/>
  <c r="L19" i="3"/>
  <c r="M19" i="3"/>
  <c r="N19" i="3"/>
  <c r="D20" i="3"/>
  <c r="E20" i="3"/>
  <c r="F20" i="3"/>
  <c r="H20" i="3"/>
  <c r="I20" i="3"/>
  <c r="K20" i="3"/>
  <c r="L20" i="3"/>
  <c r="M20" i="3"/>
  <c r="N20" i="3"/>
  <c r="D21" i="3"/>
  <c r="E21" i="3"/>
  <c r="F21" i="3"/>
  <c r="H21" i="3"/>
  <c r="I21" i="3"/>
  <c r="K21" i="3"/>
  <c r="L21" i="3"/>
  <c r="M21" i="3"/>
  <c r="N21" i="3"/>
  <c r="D22" i="3"/>
  <c r="E22" i="3"/>
  <c r="F22" i="3"/>
  <c r="H22" i="3"/>
  <c r="I22" i="3"/>
  <c r="K22" i="3"/>
  <c r="L22" i="3"/>
  <c r="M22" i="3"/>
  <c r="N22" i="3"/>
  <c r="D23" i="3"/>
  <c r="E23" i="3"/>
  <c r="F23" i="3"/>
  <c r="H23" i="3"/>
  <c r="I23" i="3"/>
  <c r="K23" i="3"/>
  <c r="L23" i="3"/>
  <c r="M23" i="3"/>
  <c r="N23" i="3"/>
  <c r="D24" i="3"/>
  <c r="E24" i="3"/>
  <c r="F24" i="3"/>
  <c r="H24" i="3"/>
  <c r="I24" i="3"/>
  <c r="K24" i="3"/>
  <c r="L24" i="3"/>
  <c r="M24" i="3"/>
  <c r="N24" i="3"/>
  <c r="D25" i="3"/>
  <c r="E25" i="3"/>
  <c r="F25" i="3"/>
  <c r="H25" i="3"/>
  <c r="I25" i="3"/>
  <c r="K25" i="3"/>
  <c r="L25" i="3"/>
  <c r="M25" i="3"/>
  <c r="N25" i="3"/>
  <c r="D26" i="3"/>
  <c r="E26" i="3"/>
  <c r="F26" i="3"/>
  <c r="H26" i="3"/>
  <c r="I26" i="3"/>
  <c r="K26" i="3"/>
  <c r="L26" i="3"/>
  <c r="M26" i="3"/>
  <c r="N26" i="3"/>
  <c r="D27" i="3"/>
  <c r="E27" i="3"/>
  <c r="F27" i="3"/>
  <c r="H27" i="3"/>
  <c r="I27" i="3"/>
  <c r="K27" i="3"/>
  <c r="L27" i="3"/>
  <c r="M27" i="3"/>
  <c r="N27" i="3"/>
  <c r="D28" i="3"/>
  <c r="E28" i="3"/>
  <c r="F28" i="3"/>
  <c r="H28" i="3"/>
  <c r="I28" i="3"/>
  <c r="K28" i="3"/>
  <c r="L28" i="3"/>
  <c r="M28" i="3"/>
  <c r="D29" i="3"/>
  <c r="E29" i="3"/>
  <c r="F29" i="3"/>
  <c r="H29" i="3"/>
  <c r="I29" i="3"/>
  <c r="K29" i="3"/>
  <c r="L29" i="3"/>
  <c r="N29" i="3"/>
  <c r="D30" i="3"/>
  <c r="E30" i="3"/>
  <c r="F30" i="3"/>
  <c r="H30" i="3"/>
  <c r="I30" i="3"/>
  <c r="K30" i="3"/>
  <c r="L30" i="3"/>
  <c r="M30" i="3"/>
  <c r="D31" i="3"/>
  <c r="E31" i="3"/>
  <c r="F31" i="3"/>
  <c r="H31" i="3"/>
  <c r="I31" i="3"/>
  <c r="K31" i="3"/>
  <c r="L31" i="3"/>
  <c r="N31" i="3"/>
  <c r="D32" i="3"/>
  <c r="E32" i="3"/>
  <c r="F32" i="3"/>
  <c r="H32" i="3"/>
  <c r="I32" i="3"/>
  <c r="K32" i="3"/>
  <c r="L32" i="3"/>
  <c r="M32" i="3"/>
  <c r="N32" i="3"/>
  <c r="D33" i="3"/>
  <c r="E33" i="3"/>
  <c r="F33" i="3"/>
  <c r="H33" i="3"/>
  <c r="I33" i="3"/>
  <c r="K33" i="3"/>
  <c r="L33" i="3"/>
  <c r="M33" i="3"/>
  <c r="N33" i="3"/>
  <c r="D34" i="3"/>
  <c r="E34" i="3"/>
  <c r="F34" i="3"/>
  <c r="H34" i="3"/>
  <c r="I34" i="3"/>
  <c r="K34" i="3"/>
  <c r="L34" i="3"/>
  <c r="M34" i="3"/>
  <c r="D35" i="3"/>
  <c r="E35" i="3"/>
  <c r="F35" i="3"/>
  <c r="H35" i="3"/>
  <c r="I35" i="3"/>
  <c r="K35" i="3"/>
  <c r="L35" i="3"/>
  <c r="N35" i="3"/>
  <c r="D36" i="3"/>
  <c r="E36" i="3"/>
  <c r="F36" i="3"/>
  <c r="H36" i="3"/>
  <c r="I36" i="3"/>
  <c r="K36" i="3"/>
  <c r="L36" i="3"/>
  <c r="M36" i="3"/>
  <c r="D37" i="3"/>
  <c r="E37" i="3"/>
  <c r="F37" i="3"/>
  <c r="H37" i="3"/>
  <c r="I37" i="3"/>
  <c r="K37" i="3"/>
  <c r="L37" i="3"/>
  <c r="N37" i="3"/>
  <c r="D38" i="3"/>
  <c r="E38" i="3"/>
  <c r="F38" i="3"/>
  <c r="H38" i="3"/>
  <c r="I38" i="3"/>
  <c r="K38" i="3"/>
  <c r="L38" i="3"/>
  <c r="M38" i="3"/>
  <c r="D39" i="3"/>
  <c r="E39" i="3"/>
  <c r="F39" i="3"/>
  <c r="H39" i="3"/>
  <c r="I39" i="3"/>
  <c r="K39" i="3"/>
  <c r="L39" i="3"/>
  <c r="N39" i="3"/>
  <c r="D40" i="3"/>
  <c r="E40" i="3"/>
  <c r="F40" i="3"/>
  <c r="H40" i="3"/>
  <c r="I40" i="3"/>
  <c r="K40" i="3"/>
  <c r="L40" i="3"/>
  <c r="M40" i="3"/>
  <c r="N40" i="3"/>
  <c r="D41" i="3"/>
  <c r="E41" i="3"/>
  <c r="F41" i="3"/>
  <c r="H41" i="3"/>
  <c r="I41" i="3"/>
  <c r="K41" i="3"/>
  <c r="L41" i="3"/>
  <c r="N41" i="3"/>
  <c r="D42" i="3"/>
  <c r="E42" i="3"/>
  <c r="F42" i="3"/>
  <c r="H42" i="3"/>
  <c r="I42" i="3"/>
  <c r="K42" i="3"/>
  <c r="L42" i="3"/>
  <c r="M42" i="3"/>
  <c r="D43" i="3"/>
  <c r="E43" i="3"/>
  <c r="F43" i="3"/>
  <c r="H43" i="3"/>
  <c r="I43" i="3"/>
  <c r="K43" i="3"/>
  <c r="L43" i="3"/>
  <c r="N43" i="3"/>
  <c r="D44" i="3"/>
  <c r="E44" i="3"/>
  <c r="F44" i="3"/>
  <c r="H44" i="3"/>
  <c r="I44" i="3"/>
  <c r="K44" i="3"/>
  <c r="L44" i="3"/>
  <c r="M44" i="3"/>
  <c r="D45" i="3"/>
  <c r="E45" i="3"/>
  <c r="F45" i="3"/>
  <c r="H45" i="3"/>
  <c r="I45" i="3"/>
  <c r="K45" i="3"/>
  <c r="L45" i="3"/>
  <c r="N45" i="3"/>
  <c r="D46" i="3"/>
  <c r="E46" i="3"/>
  <c r="F46" i="3"/>
  <c r="H46" i="3"/>
  <c r="I46" i="3"/>
  <c r="K46" i="3"/>
  <c r="L46" i="3"/>
  <c r="M46" i="3"/>
  <c r="D47" i="3"/>
  <c r="E47" i="3"/>
  <c r="F47" i="3"/>
  <c r="H47" i="3"/>
  <c r="I47" i="3"/>
  <c r="K47" i="3"/>
  <c r="L47" i="3"/>
  <c r="N47" i="3"/>
  <c r="D48" i="3"/>
  <c r="E48" i="3"/>
  <c r="F48" i="3"/>
  <c r="H48" i="3"/>
  <c r="I48" i="3"/>
  <c r="K48" i="3"/>
  <c r="L48" i="3"/>
  <c r="M48" i="3"/>
  <c r="N48" i="3"/>
  <c r="D49" i="3"/>
  <c r="E49" i="3"/>
  <c r="F49" i="3"/>
  <c r="H49" i="3"/>
  <c r="I49" i="3"/>
  <c r="K49" i="3"/>
  <c r="L49" i="3"/>
  <c r="M49" i="3"/>
  <c r="N49" i="3"/>
  <c r="D50" i="3"/>
  <c r="E50" i="3"/>
  <c r="F50" i="3"/>
  <c r="H50" i="3"/>
  <c r="I50" i="3"/>
  <c r="K50" i="3"/>
  <c r="L50" i="3"/>
  <c r="M50" i="3"/>
  <c r="D51" i="3"/>
  <c r="E51" i="3"/>
  <c r="F51" i="3"/>
  <c r="H51" i="3"/>
  <c r="I51" i="3"/>
  <c r="K51" i="3"/>
  <c r="L51" i="3"/>
  <c r="N51" i="3"/>
  <c r="D52" i="3"/>
  <c r="E52" i="3"/>
  <c r="F52" i="3"/>
  <c r="H52" i="3"/>
  <c r="I52" i="3"/>
  <c r="K52" i="3"/>
  <c r="L52" i="3"/>
  <c r="M52" i="3"/>
  <c r="D53" i="3"/>
  <c r="E53" i="3"/>
  <c r="F53" i="3"/>
  <c r="H53" i="3"/>
  <c r="I53" i="3"/>
  <c r="K53" i="3"/>
  <c r="L53" i="3"/>
  <c r="N53" i="3"/>
  <c r="D54" i="3"/>
  <c r="E54" i="3"/>
  <c r="F54" i="3"/>
  <c r="H54" i="3"/>
  <c r="I54" i="3"/>
  <c r="K54" i="3"/>
  <c r="L54" i="3"/>
  <c r="M54" i="3"/>
  <c r="D55" i="3"/>
  <c r="E55" i="3"/>
  <c r="F55" i="3"/>
  <c r="H55" i="3"/>
  <c r="I55" i="3"/>
  <c r="K55" i="3"/>
  <c r="L55" i="3"/>
  <c r="N55" i="3"/>
  <c r="D56" i="3"/>
  <c r="E56" i="3"/>
  <c r="F56" i="3"/>
  <c r="H56" i="3"/>
  <c r="I56" i="3"/>
  <c r="K56" i="3"/>
  <c r="L56" i="3"/>
  <c r="M56" i="3"/>
  <c r="N56" i="3"/>
  <c r="D57" i="3"/>
  <c r="E57" i="3"/>
  <c r="F57" i="3"/>
  <c r="H57" i="3"/>
  <c r="I57" i="3"/>
  <c r="K57" i="3"/>
  <c r="L57" i="3"/>
  <c r="N57" i="3"/>
  <c r="D58" i="3"/>
  <c r="E58" i="3"/>
  <c r="F58" i="3"/>
  <c r="H58" i="3"/>
  <c r="I58" i="3"/>
  <c r="K58" i="3"/>
  <c r="L58" i="3"/>
  <c r="M58" i="3"/>
  <c r="D59" i="3"/>
  <c r="E59" i="3"/>
  <c r="F59" i="3"/>
  <c r="H59" i="3"/>
  <c r="I59" i="3"/>
  <c r="K59" i="3"/>
  <c r="L59" i="3"/>
  <c r="N59" i="3"/>
  <c r="D60" i="3"/>
  <c r="E60" i="3"/>
  <c r="F60" i="3"/>
  <c r="H60" i="3"/>
  <c r="I60" i="3"/>
  <c r="K60" i="3"/>
  <c r="L60" i="3"/>
  <c r="M60" i="3"/>
  <c r="D61" i="3"/>
  <c r="E61" i="3"/>
  <c r="F61" i="3"/>
  <c r="H61" i="3"/>
  <c r="I61" i="3"/>
  <c r="K61" i="3"/>
  <c r="L61" i="3"/>
  <c r="N61" i="3"/>
  <c r="D62" i="3"/>
  <c r="E62" i="3"/>
  <c r="F62" i="3"/>
  <c r="H62" i="3"/>
  <c r="I62" i="3"/>
  <c r="K62" i="3"/>
  <c r="L62" i="3"/>
  <c r="M62" i="3"/>
  <c r="D63" i="3"/>
  <c r="E63" i="3"/>
  <c r="F63" i="3"/>
  <c r="H63" i="3"/>
  <c r="I63" i="3"/>
  <c r="K63" i="3"/>
  <c r="L63" i="3"/>
  <c r="N63" i="3"/>
  <c r="D64" i="3"/>
  <c r="E64" i="3"/>
  <c r="F64" i="3"/>
  <c r="H64" i="3"/>
  <c r="I64" i="3"/>
  <c r="K64" i="3"/>
  <c r="L64" i="3"/>
  <c r="M64" i="3"/>
  <c r="N64" i="3"/>
  <c r="D65" i="3"/>
  <c r="E65" i="3"/>
  <c r="F65" i="3"/>
  <c r="H65" i="3"/>
  <c r="I65" i="3"/>
  <c r="K65" i="3"/>
  <c r="L65" i="3"/>
  <c r="M65" i="3"/>
  <c r="N65" i="3"/>
  <c r="D66" i="3"/>
  <c r="E66" i="3"/>
  <c r="F66" i="3"/>
  <c r="H66" i="3"/>
  <c r="I66" i="3"/>
  <c r="K66" i="3"/>
  <c r="L66" i="3"/>
  <c r="M66" i="3"/>
  <c r="D67" i="3"/>
  <c r="E67" i="3"/>
  <c r="F67" i="3"/>
  <c r="H67" i="3"/>
  <c r="I67" i="3"/>
  <c r="K67" i="3"/>
  <c r="L67" i="3"/>
  <c r="N67" i="3"/>
  <c r="D68" i="3"/>
  <c r="E68" i="3"/>
  <c r="F68" i="3"/>
  <c r="H68" i="3"/>
  <c r="I68" i="3"/>
  <c r="K68" i="3"/>
  <c r="L68" i="3"/>
  <c r="M68" i="3"/>
  <c r="D69" i="3"/>
  <c r="E69" i="3"/>
  <c r="F69" i="3"/>
  <c r="H69" i="3"/>
  <c r="I69" i="3"/>
  <c r="K69" i="3"/>
  <c r="L69" i="3"/>
  <c r="N69" i="3"/>
  <c r="D70" i="3"/>
  <c r="E70" i="3"/>
  <c r="F70" i="3"/>
  <c r="H70" i="3"/>
  <c r="I70" i="3"/>
  <c r="K70" i="3"/>
  <c r="L70" i="3"/>
  <c r="M70" i="3"/>
  <c r="D71" i="3"/>
  <c r="E71" i="3"/>
  <c r="F71" i="3"/>
  <c r="H71" i="3"/>
  <c r="I71" i="3"/>
  <c r="K71" i="3"/>
  <c r="L71" i="3"/>
  <c r="N71" i="3"/>
  <c r="D72" i="3"/>
  <c r="E72" i="3"/>
  <c r="F72" i="3"/>
  <c r="H72" i="3"/>
  <c r="I72" i="3"/>
  <c r="K72" i="3"/>
  <c r="L72" i="3"/>
  <c r="M72" i="3"/>
  <c r="N72" i="3"/>
  <c r="D73" i="3"/>
  <c r="E73" i="3"/>
  <c r="F73" i="3"/>
  <c r="H73" i="3"/>
  <c r="I73" i="3"/>
  <c r="K73" i="3"/>
  <c r="L73" i="3"/>
  <c r="N73" i="3"/>
  <c r="D74" i="3"/>
  <c r="E74" i="3"/>
  <c r="F74" i="3"/>
  <c r="H74" i="3"/>
  <c r="I74" i="3"/>
  <c r="K74" i="3"/>
  <c r="L74" i="3"/>
  <c r="M74" i="3"/>
  <c r="D75" i="3"/>
  <c r="E75" i="3"/>
  <c r="F75" i="3"/>
  <c r="H75" i="3"/>
  <c r="I75" i="3"/>
  <c r="K75" i="3"/>
  <c r="L75" i="3"/>
  <c r="N75" i="3"/>
  <c r="D76" i="3"/>
  <c r="E76" i="3"/>
  <c r="F76" i="3"/>
  <c r="H76" i="3"/>
  <c r="I76" i="3"/>
  <c r="K76" i="3"/>
  <c r="L76" i="3"/>
  <c r="M76" i="3"/>
  <c r="D77" i="3"/>
  <c r="E77" i="3"/>
  <c r="F77" i="3"/>
  <c r="H77" i="3"/>
  <c r="I77" i="3"/>
  <c r="K77" i="3"/>
  <c r="L77" i="3"/>
  <c r="N77" i="3"/>
  <c r="D78" i="3"/>
  <c r="E78" i="3"/>
  <c r="F78" i="3"/>
  <c r="H78" i="3"/>
  <c r="I78" i="3"/>
  <c r="K78" i="3"/>
  <c r="L78" i="3"/>
  <c r="M78" i="3"/>
  <c r="D79" i="3"/>
  <c r="E79" i="3"/>
  <c r="F79" i="3"/>
  <c r="H79" i="3"/>
  <c r="I79" i="3"/>
  <c r="K79" i="3"/>
  <c r="L79" i="3"/>
  <c r="N79" i="3"/>
  <c r="D80" i="3"/>
  <c r="E80" i="3"/>
  <c r="F80" i="3"/>
  <c r="H80" i="3"/>
  <c r="I80" i="3"/>
  <c r="K80" i="3"/>
  <c r="L80" i="3"/>
  <c r="M80" i="3"/>
  <c r="N80" i="3"/>
  <c r="D81" i="3"/>
  <c r="E81" i="3"/>
  <c r="F81" i="3"/>
  <c r="H81" i="3"/>
  <c r="I81" i="3"/>
  <c r="K81" i="3"/>
  <c r="L81" i="3"/>
  <c r="M81" i="3"/>
  <c r="N81" i="3"/>
  <c r="D82" i="3"/>
  <c r="E82" i="3"/>
  <c r="F82" i="3"/>
  <c r="H82" i="3"/>
  <c r="I82" i="3"/>
  <c r="K82" i="3"/>
  <c r="L82" i="3"/>
  <c r="M82" i="3"/>
  <c r="D83" i="3"/>
  <c r="E83" i="3"/>
  <c r="F83" i="3"/>
  <c r="H83" i="3"/>
  <c r="I83" i="3"/>
  <c r="K83" i="3"/>
  <c r="L83" i="3"/>
  <c r="N83" i="3"/>
  <c r="D84" i="3"/>
  <c r="E84" i="3"/>
  <c r="F84" i="3"/>
  <c r="H84" i="3"/>
  <c r="I84" i="3"/>
  <c r="K84" i="3"/>
  <c r="L84" i="3"/>
  <c r="M84" i="3"/>
  <c r="D85" i="3"/>
  <c r="E85" i="3"/>
  <c r="F85" i="3"/>
  <c r="H85" i="3"/>
  <c r="I85" i="3"/>
  <c r="K85" i="3"/>
  <c r="L85" i="3"/>
  <c r="N85" i="3"/>
  <c r="D86" i="3"/>
  <c r="E86" i="3"/>
  <c r="F86" i="3"/>
  <c r="H86" i="3"/>
  <c r="I86" i="3"/>
  <c r="K86" i="3"/>
  <c r="L86" i="3"/>
  <c r="M86" i="3"/>
  <c r="D87" i="3"/>
  <c r="E87" i="3"/>
  <c r="F87" i="3"/>
  <c r="H87" i="3"/>
  <c r="I87" i="3"/>
  <c r="K87" i="3"/>
  <c r="L87" i="3"/>
  <c r="N87" i="3"/>
  <c r="D88" i="3"/>
  <c r="E88" i="3"/>
  <c r="F88" i="3"/>
  <c r="H88" i="3"/>
  <c r="I88" i="3"/>
  <c r="K88" i="3"/>
  <c r="L88" i="3"/>
  <c r="M88" i="3"/>
  <c r="N88" i="3"/>
  <c r="D89" i="3"/>
  <c r="E89" i="3"/>
  <c r="F89" i="3"/>
  <c r="H89" i="3"/>
  <c r="I89" i="3"/>
  <c r="K89" i="3"/>
  <c r="L89" i="3"/>
  <c r="N89" i="3"/>
  <c r="D90" i="3"/>
  <c r="E90" i="3"/>
  <c r="F90" i="3"/>
  <c r="H90" i="3"/>
  <c r="I90" i="3"/>
  <c r="K90" i="3"/>
  <c r="L90" i="3"/>
  <c r="M90" i="3"/>
  <c r="D91" i="3"/>
  <c r="E91" i="3"/>
  <c r="F91" i="3"/>
  <c r="H91" i="3"/>
  <c r="I91" i="3"/>
  <c r="K91" i="3"/>
  <c r="L91" i="3"/>
  <c r="N91" i="3"/>
  <c r="D92" i="3"/>
  <c r="E92" i="3"/>
  <c r="F92" i="3"/>
  <c r="H92" i="3"/>
  <c r="I92" i="3"/>
  <c r="K92" i="3"/>
  <c r="L92" i="3"/>
  <c r="M92" i="3"/>
  <c r="D93" i="3"/>
  <c r="E93" i="3"/>
  <c r="F93" i="3"/>
  <c r="H93" i="3"/>
  <c r="I93" i="3"/>
  <c r="K93" i="3"/>
  <c r="L93" i="3"/>
  <c r="N93" i="3"/>
  <c r="D94" i="3"/>
  <c r="E94" i="3"/>
  <c r="F94" i="3"/>
  <c r="H94" i="3"/>
  <c r="I94" i="3"/>
  <c r="K94" i="3"/>
  <c r="L94" i="3"/>
  <c r="M94" i="3"/>
  <c r="D95" i="3"/>
  <c r="E95" i="3"/>
  <c r="F95" i="3"/>
  <c r="H95" i="3"/>
  <c r="I95" i="3"/>
  <c r="K95" i="3"/>
  <c r="L95" i="3"/>
  <c r="N95" i="3"/>
  <c r="D96" i="3"/>
  <c r="E96" i="3"/>
  <c r="F96" i="3"/>
  <c r="H96" i="3"/>
  <c r="I96" i="3"/>
  <c r="K96" i="3"/>
  <c r="L96" i="3"/>
  <c r="M96" i="3"/>
  <c r="N96" i="3"/>
  <c r="D97" i="3"/>
  <c r="E97" i="3"/>
  <c r="F97" i="3"/>
  <c r="H97" i="3"/>
  <c r="I97" i="3"/>
  <c r="K97" i="3"/>
  <c r="L97" i="3"/>
  <c r="M97" i="3"/>
  <c r="N97" i="3"/>
  <c r="D98" i="3"/>
  <c r="E98" i="3"/>
  <c r="F98" i="3"/>
  <c r="H98" i="3"/>
  <c r="I98" i="3"/>
  <c r="K98" i="3"/>
  <c r="L98" i="3"/>
  <c r="M98" i="3"/>
  <c r="D99" i="3"/>
  <c r="E99" i="3"/>
  <c r="F99" i="3"/>
  <c r="H99" i="3"/>
  <c r="I99" i="3"/>
  <c r="K99" i="3"/>
  <c r="L99" i="3"/>
  <c r="N99" i="3"/>
  <c r="D100" i="3"/>
  <c r="E100" i="3"/>
  <c r="F100" i="3"/>
  <c r="H100" i="3"/>
  <c r="I100" i="3"/>
  <c r="K100" i="3"/>
  <c r="L100" i="3"/>
  <c r="M100" i="3"/>
  <c r="D101" i="3"/>
  <c r="E101" i="3"/>
  <c r="F101" i="3"/>
  <c r="H101" i="3"/>
  <c r="I101" i="3"/>
  <c r="K101" i="3"/>
  <c r="L101" i="3"/>
  <c r="N101" i="3"/>
  <c r="D102" i="3"/>
  <c r="E102" i="3"/>
  <c r="F102" i="3"/>
  <c r="H102" i="3"/>
  <c r="I102" i="3"/>
  <c r="K102" i="3"/>
  <c r="L102" i="3"/>
  <c r="M102" i="3"/>
  <c r="D103" i="3"/>
  <c r="E103" i="3"/>
  <c r="F103" i="3"/>
  <c r="H103" i="3"/>
  <c r="I103" i="3"/>
  <c r="K103" i="3"/>
  <c r="L103" i="3"/>
  <c r="N103" i="3"/>
  <c r="D104" i="3"/>
  <c r="E104" i="3"/>
  <c r="F104" i="3"/>
  <c r="H104" i="3"/>
  <c r="I104" i="3"/>
  <c r="K104" i="3"/>
  <c r="L104" i="3"/>
  <c r="M104" i="3"/>
  <c r="N104" i="3"/>
  <c r="D105" i="3"/>
  <c r="E105" i="3"/>
  <c r="F105" i="3"/>
  <c r="H105" i="3"/>
  <c r="I105" i="3"/>
  <c r="K105" i="3"/>
  <c r="L105" i="3"/>
  <c r="N105" i="3"/>
  <c r="D106" i="3"/>
  <c r="E106" i="3"/>
  <c r="F106" i="3"/>
  <c r="H106" i="3"/>
  <c r="I106" i="3"/>
  <c r="K106" i="3"/>
  <c r="L106" i="3"/>
  <c r="M106" i="3"/>
  <c r="D107" i="3"/>
  <c r="E107" i="3"/>
  <c r="F107" i="3"/>
  <c r="H107" i="3"/>
  <c r="I107" i="3"/>
  <c r="K107" i="3"/>
  <c r="L107" i="3"/>
  <c r="N107" i="3"/>
  <c r="D108" i="3"/>
  <c r="E108" i="3"/>
  <c r="F108" i="3"/>
  <c r="H108" i="3"/>
  <c r="I108" i="3"/>
  <c r="K108" i="3"/>
  <c r="L108" i="3"/>
  <c r="M108" i="3"/>
  <c r="D109" i="3"/>
  <c r="E109" i="3"/>
  <c r="F109" i="3"/>
  <c r="H109" i="3"/>
  <c r="I109" i="3"/>
  <c r="K109" i="3"/>
  <c r="L109" i="3"/>
  <c r="N109" i="3"/>
  <c r="D110" i="3"/>
  <c r="E110" i="3"/>
  <c r="F110" i="3"/>
  <c r="H110" i="3"/>
  <c r="I110" i="3"/>
  <c r="K110" i="3"/>
  <c r="L110" i="3"/>
  <c r="M110" i="3"/>
  <c r="D111" i="3"/>
  <c r="E111" i="3"/>
  <c r="F111" i="3"/>
  <c r="H111" i="3"/>
  <c r="I111" i="3"/>
  <c r="K111" i="3"/>
  <c r="L111" i="3"/>
  <c r="N111" i="3"/>
  <c r="D112" i="3"/>
  <c r="E112" i="3"/>
  <c r="F112" i="3"/>
  <c r="H112" i="3"/>
  <c r="I112" i="3"/>
  <c r="K112" i="3"/>
  <c r="L112" i="3"/>
  <c r="M112" i="3"/>
  <c r="N112" i="3"/>
  <c r="D113" i="3"/>
  <c r="E113" i="3"/>
  <c r="F113" i="3"/>
  <c r="H113" i="3"/>
  <c r="I113" i="3"/>
  <c r="K113" i="3"/>
  <c r="L113" i="3"/>
  <c r="M113" i="3"/>
  <c r="N113" i="3"/>
  <c r="L114" i="3"/>
  <c r="F115" i="3"/>
  <c r="L115" i="3"/>
  <c r="N118" i="3"/>
  <c r="D3" i="6"/>
  <c r="D4" i="6"/>
  <c r="D5" i="6"/>
  <c r="B9" i="6"/>
  <c r="C9" i="6"/>
  <c r="D9" i="6"/>
  <c r="E9" i="6"/>
  <c r="F9" i="6"/>
  <c r="G9" i="6"/>
  <c r="E11" i="6"/>
  <c r="AA12" i="5"/>
  <c r="AA13" i="5"/>
  <c r="AA17" i="5"/>
  <c r="AA19" i="5"/>
  <c r="AA23" i="5"/>
  <c r="AA24" i="5"/>
  <c r="D25" i="5"/>
  <c r="AA25" i="5" s="1"/>
  <c r="D26" i="5"/>
  <c r="AD26" i="5" s="1"/>
  <c r="AA26" i="5"/>
  <c r="D27" i="5"/>
  <c r="D28" i="5"/>
  <c r="AG28" i="5" s="1"/>
  <c r="AA28" i="5"/>
  <c r="D29" i="5"/>
  <c r="AA29" i="5" s="1"/>
  <c r="D30" i="5"/>
  <c r="D31" i="5"/>
  <c r="AA31" i="5" s="1"/>
  <c r="D32" i="5"/>
  <c r="AG32" i="5" s="1"/>
  <c r="AA32" i="5"/>
  <c r="D33" i="5"/>
  <c r="AA33" i="5" s="1"/>
  <c r="D34" i="5"/>
  <c r="AD34" i="5" s="1"/>
  <c r="AA34" i="5"/>
  <c r="D35" i="5"/>
  <c r="D36" i="5"/>
  <c r="AG36" i="5" s="1"/>
  <c r="AA36" i="5"/>
  <c r="D37" i="5"/>
  <c r="AA37" i="5" s="1"/>
  <c r="D38" i="5"/>
  <c r="D39" i="5"/>
  <c r="AA39" i="5" s="1"/>
  <c r="D40" i="5"/>
  <c r="AG40" i="5" s="1"/>
  <c r="AA40" i="5"/>
  <c r="D41" i="5"/>
  <c r="AA41" i="5" s="1"/>
  <c r="D42" i="5"/>
  <c r="AD42" i="5" s="1"/>
  <c r="AA42" i="5"/>
  <c r="D43" i="5"/>
  <c r="D44" i="5"/>
  <c r="AG44" i="5" s="1"/>
  <c r="AA44" i="5"/>
  <c r="D45" i="5"/>
  <c r="AA45" i="5" s="1"/>
  <c r="D46" i="5"/>
  <c r="AB46" i="5" s="1"/>
  <c r="D47" i="5"/>
  <c r="AA47" i="5" s="1"/>
  <c r="D48" i="5"/>
  <c r="AG48" i="5" s="1"/>
  <c r="AA48" i="5"/>
  <c r="D49" i="5"/>
  <c r="AA49" i="5" s="1"/>
  <c r="D50" i="5"/>
  <c r="AD50" i="5" s="1"/>
  <c r="AA50" i="5"/>
  <c r="D51" i="5"/>
  <c r="AC51" i="5" s="1"/>
  <c r="D52" i="5"/>
  <c r="AG52" i="5" s="1"/>
  <c r="AA52" i="5"/>
  <c r="D53" i="5"/>
  <c r="AA53" i="5" s="1"/>
  <c r="D54" i="5"/>
  <c r="AH54" i="5" s="1"/>
  <c r="D55" i="5"/>
  <c r="AA55" i="5" s="1"/>
  <c r="D56" i="5"/>
  <c r="AG56" i="5" s="1"/>
  <c r="AA56" i="5"/>
  <c r="D57" i="5"/>
  <c r="AA57" i="5" s="1"/>
  <c r="D58" i="5"/>
  <c r="AD58" i="5" s="1"/>
  <c r="AA58" i="5"/>
  <c r="D59" i="5"/>
  <c r="D60" i="5"/>
  <c r="AG60" i="5" s="1"/>
  <c r="AA60" i="5"/>
  <c r="D61" i="5"/>
  <c r="AA61" i="5" s="1"/>
  <c r="D62" i="5"/>
  <c r="D63" i="5"/>
  <c r="AA63" i="5" s="1"/>
  <c r="D64" i="5"/>
  <c r="AG64" i="5" s="1"/>
  <c r="AA64" i="5"/>
  <c r="D65" i="5"/>
  <c r="AA65" i="5" s="1"/>
  <c r="D66" i="5"/>
  <c r="AD66" i="5" s="1"/>
  <c r="AA66" i="5"/>
  <c r="D67" i="5"/>
  <c r="D68" i="5"/>
  <c r="AG68" i="5" s="1"/>
  <c r="AA68" i="5"/>
  <c r="D69" i="5"/>
  <c r="AA69" i="5" s="1"/>
  <c r="D70" i="5"/>
  <c r="D71" i="5"/>
  <c r="AA71" i="5" s="1"/>
  <c r="D72" i="5"/>
  <c r="AG72" i="5" s="1"/>
  <c r="AA72" i="5"/>
  <c r="D73" i="5"/>
  <c r="AA73" i="5" s="1"/>
  <c r="D74" i="5"/>
  <c r="AD74" i="5" s="1"/>
  <c r="AA74" i="5"/>
  <c r="D75" i="5"/>
  <c r="D76" i="5"/>
  <c r="AG76" i="5" s="1"/>
  <c r="AA76" i="5"/>
  <c r="D77" i="5"/>
  <c r="AA77" i="5" s="1"/>
  <c r="D78" i="5"/>
  <c r="AB78" i="5" s="1"/>
  <c r="D79" i="5"/>
  <c r="AA79" i="5" s="1"/>
  <c r="D80" i="5"/>
  <c r="AG80" i="5" s="1"/>
  <c r="AA80" i="5"/>
  <c r="D81" i="5"/>
  <c r="AA81" i="5" s="1"/>
  <c r="D82" i="5"/>
  <c r="AD82" i="5" s="1"/>
  <c r="AA82" i="5"/>
  <c r="D83" i="5"/>
  <c r="AC83" i="5" s="1"/>
  <c r="D84" i="5"/>
  <c r="AG84" i="5" s="1"/>
  <c r="AA84" i="5"/>
  <c r="D85" i="5"/>
  <c r="AA85" i="5" s="1"/>
  <c r="D86" i="5"/>
  <c r="AH86" i="5" s="1"/>
  <c r="D87" i="5"/>
  <c r="AA87" i="5" s="1"/>
  <c r="D88" i="5"/>
  <c r="AG88" i="5" s="1"/>
  <c r="AA88" i="5"/>
  <c r="D89" i="5"/>
  <c r="AA89" i="5" s="1"/>
  <c r="D90" i="5"/>
  <c r="AD90" i="5" s="1"/>
  <c r="AA90" i="5"/>
  <c r="D91" i="5"/>
  <c r="D92" i="5"/>
  <c r="AG92" i="5" s="1"/>
  <c r="AA92" i="5"/>
  <c r="D93" i="5"/>
  <c r="AA93" i="5" s="1"/>
  <c r="D94" i="5"/>
  <c r="D95" i="5"/>
  <c r="AA95" i="5" s="1"/>
  <c r="D96" i="5"/>
  <c r="AG96" i="5" s="1"/>
  <c r="AA96" i="5"/>
  <c r="D97" i="5"/>
  <c r="AA97" i="5" s="1"/>
  <c r="D98" i="5"/>
  <c r="AD98" i="5" s="1"/>
  <c r="AA98" i="5"/>
  <c r="D99" i="5"/>
  <c r="D100" i="5"/>
  <c r="AG100" i="5" s="1"/>
  <c r="AA100" i="5"/>
  <c r="D101" i="5"/>
  <c r="AA101" i="5" s="1"/>
  <c r="D102" i="5"/>
  <c r="D103" i="5"/>
  <c r="AA103" i="5" s="1"/>
  <c r="D104" i="5"/>
  <c r="AG104" i="5" s="1"/>
  <c r="AA104" i="5"/>
  <c r="D105" i="5"/>
  <c r="AA105" i="5" s="1"/>
  <c r="D106" i="5"/>
  <c r="AD106" i="5" s="1"/>
  <c r="AA106" i="5"/>
  <c r="D107" i="5"/>
  <c r="D108" i="5"/>
  <c r="AG108" i="5" s="1"/>
  <c r="AA108" i="5"/>
  <c r="D109" i="5"/>
  <c r="AA109" i="5" s="1"/>
  <c r="D110" i="5"/>
  <c r="AB110" i="5" s="1"/>
  <c r="AD11" i="5"/>
  <c r="AD12" i="5"/>
  <c r="AD16" i="5"/>
  <c r="AD17" i="5"/>
  <c r="AD21" i="5"/>
  <c r="AD23" i="5"/>
  <c r="AD25" i="5"/>
  <c r="AD28" i="5"/>
  <c r="AD31" i="5"/>
  <c r="AD32" i="5"/>
  <c r="AD33" i="5"/>
  <c r="AD36" i="5"/>
  <c r="AD37" i="5"/>
  <c r="AD39" i="5"/>
  <c r="AD41" i="5"/>
  <c r="AD44" i="5"/>
  <c r="AD47" i="5"/>
  <c r="AD48" i="5"/>
  <c r="AD49" i="5"/>
  <c r="AD52" i="5"/>
  <c r="AD53" i="5"/>
  <c r="AD55" i="5"/>
  <c r="AD57" i="5"/>
  <c r="AD60" i="5"/>
  <c r="AD63" i="5"/>
  <c r="AD64" i="5"/>
  <c r="AD65" i="5"/>
  <c r="AD68" i="5"/>
  <c r="AD69" i="5"/>
  <c r="AD71" i="5"/>
  <c r="AD73" i="5"/>
  <c r="AD76" i="5"/>
  <c r="AD79" i="5"/>
  <c r="AD80" i="5"/>
  <c r="AD81" i="5"/>
  <c r="AD84" i="5"/>
  <c r="AD85" i="5"/>
  <c r="AD87" i="5"/>
  <c r="AD89" i="5"/>
  <c r="AD92" i="5"/>
  <c r="AD95" i="5"/>
  <c r="AD96" i="5"/>
  <c r="AD97" i="5"/>
  <c r="AD100" i="5"/>
  <c r="AD101" i="5"/>
  <c r="AD103" i="5"/>
  <c r="AD105" i="5"/>
  <c r="AD108" i="5"/>
  <c r="AG11" i="5"/>
  <c r="AG15" i="5"/>
  <c r="AG17" i="5"/>
  <c r="AG21" i="5"/>
  <c r="AG22" i="5"/>
  <c r="AG25" i="5"/>
  <c r="AG26" i="5"/>
  <c r="AG27" i="5"/>
  <c r="AG31" i="5"/>
  <c r="AG33" i="5"/>
  <c r="AG37" i="5"/>
  <c r="AG38" i="5"/>
  <c r="AG41" i="5"/>
  <c r="AG42" i="5"/>
  <c r="AG47" i="5"/>
  <c r="AG49" i="5"/>
  <c r="AG53" i="5"/>
  <c r="AG54" i="5"/>
  <c r="AG57" i="5"/>
  <c r="AG58" i="5"/>
  <c r="AG59" i="5"/>
  <c r="AG63" i="5"/>
  <c r="AG65" i="5"/>
  <c r="AG69" i="5"/>
  <c r="AG70" i="5"/>
  <c r="AG73" i="5"/>
  <c r="AG74" i="5"/>
  <c r="AG79" i="5"/>
  <c r="AG81" i="5"/>
  <c r="AG85" i="5"/>
  <c r="AG89" i="5"/>
  <c r="AG90" i="5"/>
  <c r="AG91" i="5"/>
  <c r="AG95" i="5"/>
  <c r="AG97" i="5"/>
  <c r="AG101" i="5"/>
  <c r="AG102" i="5"/>
  <c r="AG105" i="5"/>
  <c r="AG106" i="5"/>
  <c r="AB13" i="5"/>
  <c r="AB14" i="5"/>
  <c r="AB17" i="5"/>
  <c r="AB18" i="5"/>
  <c r="AB21" i="5"/>
  <c r="AB22" i="5"/>
  <c r="AB25" i="5"/>
  <c r="AB26" i="5"/>
  <c r="AB28" i="5"/>
  <c r="AB29" i="5"/>
  <c r="AB30" i="5"/>
  <c r="AB33" i="5"/>
  <c r="AB34" i="5"/>
  <c r="AB36" i="5"/>
  <c r="AB37" i="5"/>
  <c r="AB38" i="5"/>
  <c r="AB41" i="5"/>
  <c r="AB42" i="5"/>
  <c r="AB44" i="5"/>
  <c r="AB45" i="5"/>
  <c r="AB49" i="5"/>
  <c r="AB50" i="5"/>
  <c r="AB52" i="5"/>
  <c r="AB53" i="5"/>
  <c r="AB54" i="5"/>
  <c r="AB57" i="5"/>
  <c r="AB58" i="5"/>
  <c r="AB60" i="5"/>
  <c r="AB61" i="5"/>
  <c r="AB62" i="5"/>
  <c r="AB65" i="5"/>
  <c r="AB66" i="5"/>
  <c r="AB68" i="5"/>
  <c r="AB69" i="5"/>
  <c r="AB70" i="5"/>
  <c r="AB73" i="5"/>
  <c r="AB74" i="5"/>
  <c r="AB76" i="5"/>
  <c r="AB77" i="5"/>
  <c r="AB81" i="5"/>
  <c r="AB82" i="5"/>
  <c r="AB84" i="5"/>
  <c r="AB85" i="5"/>
  <c r="AB86" i="5"/>
  <c r="AB89" i="5"/>
  <c r="AB90" i="5"/>
  <c r="AB92" i="5"/>
  <c r="AB93" i="5"/>
  <c r="AB94" i="5"/>
  <c r="AB97" i="5"/>
  <c r="AB98" i="5"/>
  <c r="AB100" i="5"/>
  <c r="AB101" i="5"/>
  <c r="AB102" i="5"/>
  <c r="AB105" i="5"/>
  <c r="AB106" i="5"/>
  <c r="AB108" i="5"/>
  <c r="AB109" i="5"/>
  <c r="AE11" i="5"/>
  <c r="AE12" i="5"/>
  <c r="AE15" i="5"/>
  <c r="AE16" i="5"/>
  <c r="AE19" i="5"/>
  <c r="AE20" i="5"/>
  <c r="AE23" i="5"/>
  <c r="AE24" i="5"/>
  <c r="AE25" i="5"/>
  <c r="AE26" i="5"/>
  <c r="AE28" i="5"/>
  <c r="AE31" i="5"/>
  <c r="AE32" i="5"/>
  <c r="AE33" i="5"/>
  <c r="AE34" i="5"/>
  <c r="AE35" i="5"/>
  <c r="AE36" i="5"/>
  <c r="AE39" i="5"/>
  <c r="AE40" i="5"/>
  <c r="AE41" i="5"/>
  <c r="AE42" i="5"/>
  <c r="AE44" i="5"/>
  <c r="AE47" i="5"/>
  <c r="AE48" i="5"/>
  <c r="AE49" i="5"/>
  <c r="AE50" i="5"/>
  <c r="AE51" i="5"/>
  <c r="AE52" i="5"/>
  <c r="AE55" i="5"/>
  <c r="AE56" i="5"/>
  <c r="AE57" i="5"/>
  <c r="AE58" i="5"/>
  <c r="AE60" i="5"/>
  <c r="AE63" i="5"/>
  <c r="AE64" i="5"/>
  <c r="AE65" i="5"/>
  <c r="AE66" i="5"/>
  <c r="AE67" i="5"/>
  <c r="AE68" i="5"/>
  <c r="AE71" i="5"/>
  <c r="AE72" i="5"/>
  <c r="AE73" i="5"/>
  <c r="AE74" i="5"/>
  <c r="AE76" i="5"/>
  <c r="AE79" i="5"/>
  <c r="AE80" i="5"/>
  <c r="AE81" i="5"/>
  <c r="AE82" i="5"/>
  <c r="AE83" i="5"/>
  <c r="AE84" i="5"/>
  <c r="AE87" i="5"/>
  <c r="AE88" i="5"/>
  <c r="AE89" i="5"/>
  <c r="AE90" i="5"/>
  <c r="AE92" i="5"/>
  <c r="AE95" i="5"/>
  <c r="AE96" i="5"/>
  <c r="AE97" i="5"/>
  <c r="AE98" i="5"/>
  <c r="AE99" i="5"/>
  <c r="AE100" i="5"/>
  <c r="AE103" i="5"/>
  <c r="AE104" i="5"/>
  <c r="AE105" i="5"/>
  <c r="AE106" i="5"/>
  <c r="AE108" i="5"/>
  <c r="AH13" i="5"/>
  <c r="AH14" i="5"/>
  <c r="AH17" i="5"/>
  <c r="AH18" i="5"/>
  <c r="AH21" i="5"/>
  <c r="AH22" i="5"/>
  <c r="AH25" i="5"/>
  <c r="AH26" i="5"/>
  <c r="AH28" i="5"/>
  <c r="AH29" i="5"/>
  <c r="AH30" i="5"/>
  <c r="AH33" i="5"/>
  <c r="AH34" i="5"/>
  <c r="AH36" i="5"/>
  <c r="AH37" i="5"/>
  <c r="AH38" i="5"/>
  <c r="AH41" i="5"/>
  <c r="AH42" i="5"/>
  <c r="AH44" i="5"/>
  <c r="AH45" i="5"/>
  <c r="AH49" i="5"/>
  <c r="AH50" i="5"/>
  <c r="AH52" i="5"/>
  <c r="AH53" i="5"/>
  <c r="AH57" i="5"/>
  <c r="AH58" i="5"/>
  <c r="AH60" i="5"/>
  <c r="AH61" i="5"/>
  <c r="AH62" i="5"/>
  <c r="AH65" i="5"/>
  <c r="AH66" i="5"/>
  <c r="AH68" i="5"/>
  <c r="AH69" i="5"/>
  <c r="AH70" i="5"/>
  <c r="AH73" i="5"/>
  <c r="AH74" i="5"/>
  <c r="AH76" i="5"/>
  <c r="AH77" i="5"/>
  <c r="AH81" i="5"/>
  <c r="AH82" i="5"/>
  <c r="AH84" i="5"/>
  <c r="AH85" i="5"/>
  <c r="AH89" i="5"/>
  <c r="AH90" i="5"/>
  <c r="AH92" i="5"/>
  <c r="AH93" i="5"/>
  <c r="AH94" i="5"/>
  <c r="AH97" i="5"/>
  <c r="AH98" i="5"/>
  <c r="AH100" i="5"/>
  <c r="AH101" i="5"/>
  <c r="AH102" i="5"/>
  <c r="AH105" i="5"/>
  <c r="AH106" i="5"/>
  <c r="AH108" i="5"/>
  <c r="AH109" i="5"/>
  <c r="AC11" i="5"/>
  <c r="AC12" i="5"/>
  <c r="AC15" i="5"/>
  <c r="AC16" i="5"/>
  <c r="AC19" i="5"/>
  <c r="AC20" i="5"/>
  <c r="AC23" i="5"/>
  <c r="AC24" i="5"/>
  <c r="AC25" i="5"/>
  <c r="AC26" i="5"/>
  <c r="AC27" i="5"/>
  <c r="AC28" i="5"/>
  <c r="AC31" i="5"/>
  <c r="AC32" i="5"/>
  <c r="AC33" i="5"/>
  <c r="AC34" i="5"/>
  <c r="AC35" i="5"/>
  <c r="AC36" i="5"/>
  <c r="AC39" i="5"/>
  <c r="AC40" i="5"/>
  <c r="AC41" i="5"/>
  <c r="AC42" i="5"/>
  <c r="AC43" i="5"/>
  <c r="AC44" i="5"/>
  <c r="AC47" i="5"/>
  <c r="AC48" i="5"/>
  <c r="AC49" i="5"/>
  <c r="AC50" i="5"/>
  <c r="AC52" i="5"/>
  <c r="AC55" i="5"/>
  <c r="AC56" i="5"/>
  <c r="AC57" i="5"/>
  <c r="AC58" i="5"/>
  <c r="AC59" i="5"/>
  <c r="AC60" i="5"/>
  <c r="AC63" i="5"/>
  <c r="AC64" i="5"/>
  <c r="AC65" i="5"/>
  <c r="AC66" i="5"/>
  <c r="AC67" i="5"/>
  <c r="AC68" i="5"/>
  <c r="AC71" i="5"/>
  <c r="AC72" i="5"/>
  <c r="AC73" i="5"/>
  <c r="AC74" i="5"/>
  <c r="AC75" i="5"/>
  <c r="AC76" i="5"/>
  <c r="AC79" i="5"/>
  <c r="AC80" i="5"/>
  <c r="AC81" i="5"/>
  <c r="AC82" i="5"/>
  <c r="AC84" i="5"/>
  <c r="AC87" i="5"/>
  <c r="AC88" i="5"/>
  <c r="AC89" i="5"/>
  <c r="AC90" i="5"/>
  <c r="AC91" i="5"/>
  <c r="AC92" i="5"/>
  <c r="AC95" i="5"/>
  <c r="AC96" i="5"/>
  <c r="AC97" i="5"/>
  <c r="AC98" i="5"/>
  <c r="AC99" i="5"/>
  <c r="AC100" i="5"/>
  <c r="AC103" i="5"/>
  <c r="AC104" i="5"/>
  <c r="AC105" i="5"/>
  <c r="AC106" i="5"/>
  <c r="AC107" i="5"/>
  <c r="AC108" i="5"/>
  <c r="AF13" i="5"/>
  <c r="AF14" i="5"/>
  <c r="AF17" i="5"/>
  <c r="AF18" i="5"/>
  <c r="AF21" i="5"/>
  <c r="AF22" i="5"/>
  <c r="AF25" i="5"/>
  <c r="AF26" i="5"/>
  <c r="AF28" i="5"/>
  <c r="AF29" i="5"/>
  <c r="AF30" i="5"/>
  <c r="AF33" i="5"/>
  <c r="AF34" i="5"/>
  <c r="AF36" i="5"/>
  <c r="AF37" i="5"/>
  <c r="AF38" i="5"/>
  <c r="AF41" i="5"/>
  <c r="AF42" i="5"/>
  <c r="AF44" i="5"/>
  <c r="AF45" i="5"/>
  <c r="AF46" i="5"/>
  <c r="AF49" i="5"/>
  <c r="AF50" i="5"/>
  <c r="AF52" i="5"/>
  <c r="AF53" i="5"/>
  <c r="AF57" i="5"/>
  <c r="AF58" i="5"/>
  <c r="AF60" i="5"/>
  <c r="AF61" i="5"/>
  <c r="AF62" i="5"/>
  <c r="AF65" i="5"/>
  <c r="AF66" i="5"/>
  <c r="AF68" i="5"/>
  <c r="AF69" i="5"/>
  <c r="AF70" i="5"/>
  <c r="AF73" i="5"/>
  <c r="AF74" i="5"/>
  <c r="AF76" i="5"/>
  <c r="AF77" i="5"/>
  <c r="AF78" i="5"/>
  <c r="AF81" i="5"/>
  <c r="AF82" i="5"/>
  <c r="AF84" i="5"/>
  <c r="AF85" i="5"/>
  <c r="AF89" i="5"/>
  <c r="AF90" i="5"/>
  <c r="AF92" i="5"/>
  <c r="AF93" i="5"/>
  <c r="AF94" i="5"/>
  <c r="AF97" i="5"/>
  <c r="AF98" i="5"/>
  <c r="AF100" i="5"/>
  <c r="AF101" i="5"/>
  <c r="AF102" i="5"/>
  <c r="AF105" i="5"/>
  <c r="AF106" i="5"/>
  <c r="AF108" i="5"/>
  <c r="AF109" i="5"/>
  <c r="AF110" i="5"/>
  <c r="AI11" i="5"/>
  <c r="AI12" i="5"/>
  <c r="AI15" i="5"/>
  <c r="AI16" i="5"/>
  <c r="AI19" i="5"/>
  <c r="AI20" i="5"/>
  <c r="AI23" i="5"/>
  <c r="AI24" i="5"/>
  <c r="AI25" i="5"/>
  <c r="AI26" i="5"/>
  <c r="AI27" i="5"/>
  <c r="AI28" i="5"/>
  <c r="AI31" i="5"/>
  <c r="AI32" i="5"/>
  <c r="AI33" i="5"/>
  <c r="AI34" i="5"/>
  <c r="AI35" i="5"/>
  <c r="AI36" i="5"/>
  <c r="AI39" i="5"/>
  <c r="AI40" i="5"/>
  <c r="AI41" i="5"/>
  <c r="AI42" i="5"/>
  <c r="AI44" i="5"/>
  <c r="AI47" i="5"/>
  <c r="AI48" i="5"/>
  <c r="AI49" i="5"/>
  <c r="AI50" i="5"/>
  <c r="AI52" i="5"/>
  <c r="AI55" i="5"/>
  <c r="AI56" i="5"/>
  <c r="AI57" i="5"/>
  <c r="AI58" i="5"/>
  <c r="AI59" i="5"/>
  <c r="AI60" i="5"/>
  <c r="AI63" i="5"/>
  <c r="AI64" i="5"/>
  <c r="AI65" i="5"/>
  <c r="AI66" i="5"/>
  <c r="AI67" i="5"/>
  <c r="AI68" i="5"/>
  <c r="AI71" i="5"/>
  <c r="AI72" i="5"/>
  <c r="AI73" i="5"/>
  <c r="AI74" i="5"/>
  <c r="AI76" i="5"/>
  <c r="AI79" i="5"/>
  <c r="AI80" i="5"/>
  <c r="AI81" i="5"/>
  <c r="AI82" i="5"/>
  <c r="AI84" i="5"/>
  <c r="AI87" i="5"/>
  <c r="AI88" i="5"/>
  <c r="AI89" i="5"/>
  <c r="AI90" i="5"/>
  <c r="AI91" i="5"/>
  <c r="AI92" i="5"/>
  <c r="AI95" i="5"/>
  <c r="AI96" i="5"/>
  <c r="AI97" i="5"/>
  <c r="AI98" i="5"/>
  <c r="AI99" i="5"/>
  <c r="AI100" i="5"/>
  <c r="AI103" i="5"/>
  <c r="AI104" i="5"/>
  <c r="AI105" i="5"/>
  <c r="AI106" i="5"/>
  <c r="AI108" i="5"/>
  <c r="F21" i="6"/>
  <c r="F23" i="6"/>
  <c r="F25" i="5"/>
  <c r="J25" i="5"/>
  <c r="N25" i="5"/>
  <c r="Q25" i="5"/>
  <c r="R25" i="5"/>
  <c r="T25" i="5"/>
  <c r="U25" i="5"/>
  <c r="V25" i="5"/>
  <c r="W25" i="5"/>
  <c r="Y25" i="5"/>
  <c r="Z25" i="5"/>
  <c r="F26" i="5"/>
  <c r="J26" i="5"/>
  <c r="N26" i="5"/>
  <c r="Q26" i="5"/>
  <c r="R26" i="5"/>
  <c r="T26" i="5"/>
  <c r="U26" i="5"/>
  <c r="V26" i="5"/>
  <c r="W26" i="5"/>
  <c r="Y26" i="5"/>
  <c r="Z26" i="5"/>
  <c r="F27" i="5"/>
  <c r="J27" i="5"/>
  <c r="N27" i="5"/>
  <c r="Q27" i="5"/>
  <c r="R27" i="5"/>
  <c r="T27" i="5"/>
  <c r="U27" i="5"/>
  <c r="V27" i="5"/>
  <c r="W27" i="5"/>
  <c r="Y27" i="5"/>
  <c r="Z27" i="5"/>
  <c r="F28" i="5"/>
  <c r="J28" i="5"/>
  <c r="N28" i="5"/>
  <c r="Q28" i="5"/>
  <c r="R28" i="5"/>
  <c r="T28" i="5"/>
  <c r="U28" i="5"/>
  <c r="V28" i="5"/>
  <c r="W28" i="5"/>
  <c r="Y28" i="5"/>
  <c r="Z28" i="5"/>
  <c r="F29" i="5"/>
  <c r="J29" i="5"/>
  <c r="N29" i="5"/>
  <c r="Q29" i="5"/>
  <c r="R29" i="5"/>
  <c r="T29" i="5"/>
  <c r="U29" i="5"/>
  <c r="V29" i="5"/>
  <c r="W29" i="5"/>
  <c r="Y29" i="5"/>
  <c r="Z29" i="5"/>
  <c r="F30" i="5"/>
  <c r="J30" i="5"/>
  <c r="N30" i="5"/>
  <c r="Q30" i="5"/>
  <c r="R30" i="5"/>
  <c r="T30" i="5"/>
  <c r="U30" i="5"/>
  <c r="V30" i="5"/>
  <c r="W30" i="5"/>
  <c r="Y30" i="5"/>
  <c r="Z30" i="5"/>
  <c r="F31" i="5"/>
  <c r="J31" i="5"/>
  <c r="N31" i="5"/>
  <c r="Q31" i="5"/>
  <c r="R31" i="5"/>
  <c r="T31" i="5"/>
  <c r="U31" i="5"/>
  <c r="V31" i="5"/>
  <c r="W31" i="5"/>
  <c r="Y31" i="5"/>
  <c r="Z31" i="5"/>
  <c r="F32" i="5"/>
  <c r="J32" i="5"/>
  <c r="N32" i="5"/>
  <c r="Q32" i="5"/>
  <c r="R32" i="5"/>
  <c r="T32" i="5"/>
  <c r="U32" i="5"/>
  <c r="V32" i="5"/>
  <c r="W32" i="5"/>
  <c r="Y32" i="5"/>
  <c r="Z32" i="5"/>
  <c r="F33" i="5"/>
  <c r="J33" i="5"/>
  <c r="N33" i="5"/>
  <c r="Q33" i="5"/>
  <c r="R33" i="5"/>
  <c r="T33" i="5"/>
  <c r="U33" i="5"/>
  <c r="V33" i="5"/>
  <c r="W33" i="5"/>
  <c r="Y33" i="5"/>
  <c r="Z33" i="5"/>
  <c r="F34" i="5"/>
  <c r="J34" i="5"/>
  <c r="N34" i="5"/>
  <c r="Q34" i="5"/>
  <c r="R34" i="5"/>
  <c r="T34" i="5"/>
  <c r="U34" i="5"/>
  <c r="V34" i="5"/>
  <c r="W34" i="5"/>
  <c r="Y34" i="5"/>
  <c r="Z34" i="5"/>
  <c r="F35" i="5"/>
  <c r="J35" i="5"/>
  <c r="N35" i="5"/>
  <c r="Q35" i="5"/>
  <c r="R35" i="5"/>
  <c r="T35" i="5"/>
  <c r="U35" i="5"/>
  <c r="V35" i="5"/>
  <c r="W35" i="5"/>
  <c r="Y35" i="5"/>
  <c r="Z35" i="5"/>
  <c r="F36" i="5"/>
  <c r="J36" i="5"/>
  <c r="N36" i="5"/>
  <c r="Q36" i="5"/>
  <c r="R36" i="5"/>
  <c r="T36" i="5"/>
  <c r="U36" i="5"/>
  <c r="V36" i="5"/>
  <c r="W36" i="5"/>
  <c r="Y36" i="5"/>
  <c r="Z36" i="5"/>
  <c r="F37" i="5"/>
  <c r="J37" i="5"/>
  <c r="N37" i="5"/>
  <c r="Q37" i="5"/>
  <c r="R37" i="5"/>
  <c r="T37" i="5"/>
  <c r="U37" i="5"/>
  <c r="V37" i="5"/>
  <c r="W37" i="5"/>
  <c r="Y37" i="5"/>
  <c r="Z37" i="5"/>
  <c r="F38" i="5"/>
  <c r="J38" i="5"/>
  <c r="N38" i="5"/>
  <c r="Q38" i="5"/>
  <c r="R38" i="5"/>
  <c r="T38" i="5"/>
  <c r="U38" i="5"/>
  <c r="V38" i="5"/>
  <c r="W38" i="5"/>
  <c r="Y38" i="5"/>
  <c r="Z38" i="5"/>
  <c r="F39" i="5"/>
  <c r="J39" i="5"/>
  <c r="N39" i="5"/>
  <c r="Q39" i="5"/>
  <c r="R39" i="5"/>
  <c r="T39" i="5"/>
  <c r="U39" i="5"/>
  <c r="V39" i="5"/>
  <c r="W39" i="5"/>
  <c r="Y39" i="5"/>
  <c r="Z39" i="5"/>
  <c r="F40" i="5"/>
  <c r="J40" i="5"/>
  <c r="N40" i="5"/>
  <c r="Q40" i="5"/>
  <c r="R40" i="5"/>
  <c r="T40" i="5"/>
  <c r="U40" i="5"/>
  <c r="V40" i="5"/>
  <c r="W40" i="5"/>
  <c r="Y40" i="5"/>
  <c r="Z40" i="5"/>
  <c r="F41" i="5"/>
  <c r="J41" i="5"/>
  <c r="N41" i="5"/>
  <c r="Q41" i="5"/>
  <c r="R41" i="5"/>
  <c r="T41" i="5"/>
  <c r="U41" i="5"/>
  <c r="V41" i="5"/>
  <c r="W41" i="5"/>
  <c r="Y41" i="5"/>
  <c r="Z41" i="5"/>
  <c r="F42" i="5"/>
  <c r="J42" i="5"/>
  <c r="N42" i="5"/>
  <c r="Q42" i="5"/>
  <c r="R42" i="5"/>
  <c r="T42" i="5"/>
  <c r="U42" i="5"/>
  <c r="V42" i="5"/>
  <c r="W42" i="5"/>
  <c r="Y42" i="5"/>
  <c r="Z42" i="5"/>
  <c r="F43" i="5"/>
  <c r="J43" i="5"/>
  <c r="N43" i="5"/>
  <c r="Q43" i="5"/>
  <c r="R43" i="5"/>
  <c r="T43" i="5"/>
  <c r="U43" i="5"/>
  <c r="V43" i="5"/>
  <c r="W43" i="5"/>
  <c r="Y43" i="5"/>
  <c r="Z43" i="5"/>
  <c r="F44" i="5"/>
  <c r="J44" i="5"/>
  <c r="N44" i="5"/>
  <c r="Q44" i="5"/>
  <c r="R44" i="5"/>
  <c r="T44" i="5"/>
  <c r="U44" i="5"/>
  <c r="V44" i="5"/>
  <c r="W44" i="5"/>
  <c r="Y44" i="5"/>
  <c r="Z44" i="5"/>
  <c r="F45" i="5"/>
  <c r="J45" i="5"/>
  <c r="N45" i="5"/>
  <c r="Q45" i="5"/>
  <c r="R45" i="5"/>
  <c r="T45" i="5"/>
  <c r="U45" i="5"/>
  <c r="V45" i="5"/>
  <c r="W45" i="5"/>
  <c r="Y45" i="5"/>
  <c r="Z45" i="5"/>
  <c r="F46" i="5"/>
  <c r="J46" i="5"/>
  <c r="N46" i="5"/>
  <c r="Q46" i="5"/>
  <c r="R46" i="5"/>
  <c r="T46" i="5"/>
  <c r="U46" i="5"/>
  <c r="V46" i="5"/>
  <c r="W46" i="5"/>
  <c r="Y46" i="5"/>
  <c r="Z46" i="5"/>
  <c r="F47" i="5"/>
  <c r="J47" i="5"/>
  <c r="N47" i="5"/>
  <c r="Q47" i="5"/>
  <c r="R47" i="5"/>
  <c r="T47" i="5"/>
  <c r="U47" i="5"/>
  <c r="V47" i="5"/>
  <c r="W47" i="5"/>
  <c r="Y47" i="5"/>
  <c r="Z47" i="5"/>
  <c r="F48" i="5"/>
  <c r="J48" i="5"/>
  <c r="N48" i="5"/>
  <c r="Q48" i="5"/>
  <c r="R48" i="5"/>
  <c r="T48" i="5"/>
  <c r="U48" i="5"/>
  <c r="V48" i="5"/>
  <c r="W48" i="5"/>
  <c r="Y48" i="5"/>
  <c r="Z48" i="5"/>
  <c r="F49" i="5"/>
  <c r="J49" i="5"/>
  <c r="N49" i="5"/>
  <c r="Q49" i="5"/>
  <c r="R49" i="5"/>
  <c r="T49" i="5"/>
  <c r="U49" i="5"/>
  <c r="V49" i="5"/>
  <c r="W49" i="5"/>
  <c r="Y49" i="5"/>
  <c r="Z49" i="5"/>
  <c r="F50" i="5"/>
  <c r="J50" i="5"/>
  <c r="N50" i="5"/>
  <c r="Q50" i="5"/>
  <c r="R50" i="5"/>
  <c r="T50" i="5"/>
  <c r="U50" i="5"/>
  <c r="V50" i="5"/>
  <c r="W50" i="5"/>
  <c r="Y50" i="5"/>
  <c r="Z50" i="5"/>
  <c r="F51" i="5"/>
  <c r="J51" i="5"/>
  <c r="N51" i="5"/>
  <c r="Q51" i="5"/>
  <c r="R51" i="5"/>
  <c r="T51" i="5"/>
  <c r="U51" i="5"/>
  <c r="V51" i="5"/>
  <c r="W51" i="5"/>
  <c r="Y51" i="5"/>
  <c r="Z51" i="5"/>
  <c r="F52" i="5"/>
  <c r="J52" i="5"/>
  <c r="N52" i="5"/>
  <c r="Q52" i="5"/>
  <c r="R52" i="5"/>
  <c r="T52" i="5"/>
  <c r="U52" i="5"/>
  <c r="V52" i="5"/>
  <c r="W52" i="5"/>
  <c r="Y52" i="5"/>
  <c r="Z52" i="5"/>
  <c r="F53" i="5"/>
  <c r="J53" i="5"/>
  <c r="N53" i="5"/>
  <c r="Q53" i="5"/>
  <c r="R53" i="5"/>
  <c r="T53" i="5"/>
  <c r="U53" i="5"/>
  <c r="V53" i="5"/>
  <c r="W53" i="5"/>
  <c r="Y53" i="5"/>
  <c r="Z53" i="5"/>
  <c r="F54" i="5"/>
  <c r="J54" i="5"/>
  <c r="N54" i="5"/>
  <c r="Q54" i="5"/>
  <c r="R54" i="5"/>
  <c r="T54" i="5"/>
  <c r="U54" i="5"/>
  <c r="V54" i="5"/>
  <c r="W54" i="5"/>
  <c r="Y54" i="5"/>
  <c r="Z54" i="5"/>
  <c r="F55" i="5"/>
  <c r="J55" i="5"/>
  <c r="N55" i="5"/>
  <c r="Q55" i="5"/>
  <c r="R55" i="5"/>
  <c r="T55" i="5"/>
  <c r="U55" i="5"/>
  <c r="V55" i="5"/>
  <c r="W55" i="5"/>
  <c r="Y55" i="5"/>
  <c r="Z55" i="5"/>
  <c r="F56" i="5"/>
  <c r="J56" i="5"/>
  <c r="N56" i="5"/>
  <c r="Q56" i="5"/>
  <c r="R56" i="5"/>
  <c r="T56" i="5"/>
  <c r="U56" i="5"/>
  <c r="V56" i="5"/>
  <c r="W56" i="5"/>
  <c r="Y56" i="5"/>
  <c r="Z56" i="5"/>
  <c r="F57" i="5"/>
  <c r="J57" i="5"/>
  <c r="N57" i="5"/>
  <c r="Q57" i="5"/>
  <c r="R57" i="5"/>
  <c r="T57" i="5"/>
  <c r="U57" i="5"/>
  <c r="V57" i="5"/>
  <c r="W57" i="5"/>
  <c r="Y57" i="5"/>
  <c r="Z57" i="5"/>
  <c r="F58" i="5"/>
  <c r="J58" i="5"/>
  <c r="N58" i="5"/>
  <c r="Q58" i="5"/>
  <c r="R58" i="5"/>
  <c r="T58" i="5"/>
  <c r="U58" i="5"/>
  <c r="V58" i="5"/>
  <c r="W58" i="5"/>
  <c r="Y58" i="5"/>
  <c r="Z58" i="5"/>
  <c r="F59" i="5"/>
  <c r="J59" i="5"/>
  <c r="N59" i="5"/>
  <c r="Q59" i="5"/>
  <c r="R59" i="5"/>
  <c r="T59" i="5"/>
  <c r="U59" i="5"/>
  <c r="V59" i="5"/>
  <c r="W59" i="5"/>
  <c r="Y59" i="5"/>
  <c r="Z59" i="5"/>
  <c r="F60" i="5"/>
  <c r="J60" i="5"/>
  <c r="N60" i="5"/>
  <c r="Q60" i="5"/>
  <c r="R60" i="5"/>
  <c r="T60" i="5"/>
  <c r="U60" i="5"/>
  <c r="V60" i="5"/>
  <c r="W60" i="5"/>
  <c r="Y60" i="5"/>
  <c r="Z60" i="5"/>
  <c r="F61" i="5"/>
  <c r="J61" i="5"/>
  <c r="N61" i="5"/>
  <c r="Q61" i="5"/>
  <c r="R61" i="5"/>
  <c r="T61" i="5"/>
  <c r="U61" i="5"/>
  <c r="V61" i="5"/>
  <c r="W61" i="5"/>
  <c r="Y61" i="5"/>
  <c r="Z61" i="5"/>
  <c r="F62" i="5"/>
  <c r="J62" i="5"/>
  <c r="N62" i="5"/>
  <c r="Q62" i="5"/>
  <c r="R62" i="5"/>
  <c r="T62" i="5"/>
  <c r="U62" i="5"/>
  <c r="V62" i="5"/>
  <c r="W62" i="5"/>
  <c r="Y62" i="5"/>
  <c r="Z62" i="5"/>
  <c r="F63" i="5"/>
  <c r="J63" i="5"/>
  <c r="N63" i="5"/>
  <c r="Q63" i="5"/>
  <c r="R63" i="5"/>
  <c r="T63" i="5"/>
  <c r="U63" i="5"/>
  <c r="V63" i="5"/>
  <c r="W63" i="5"/>
  <c r="Y63" i="5"/>
  <c r="Z63" i="5"/>
  <c r="F64" i="5"/>
  <c r="J64" i="5"/>
  <c r="N64" i="5"/>
  <c r="Q64" i="5"/>
  <c r="R64" i="5"/>
  <c r="T64" i="5"/>
  <c r="U64" i="5"/>
  <c r="V64" i="5"/>
  <c r="W64" i="5"/>
  <c r="Y64" i="5"/>
  <c r="Z64" i="5"/>
  <c r="F65" i="5"/>
  <c r="J65" i="5"/>
  <c r="N65" i="5"/>
  <c r="Q65" i="5"/>
  <c r="R65" i="5"/>
  <c r="T65" i="5"/>
  <c r="U65" i="5"/>
  <c r="V65" i="5"/>
  <c r="W65" i="5"/>
  <c r="Y65" i="5"/>
  <c r="Z65" i="5"/>
  <c r="F66" i="5"/>
  <c r="J66" i="5"/>
  <c r="N66" i="5"/>
  <c r="Q66" i="5"/>
  <c r="R66" i="5"/>
  <c r="T66" i="5"/>
  <c r="U66" i="5"/>
  <c r="V66" i="5"/>
  <c r="W66" i="5"/>
  <c r="Y66" i="5"/>
  <c r="Z66" i="5"/>
  <c r="F67" i="5"/>
  <c r="J67" i="5"/>
  <c r="N67" i="5"/>
  <c r="Q67" i="5"/>
  <c r="R67" i="5"/>
  <c r="T67" i="5"/>
  <c r="U67" i="5"/>
  <c r="V67" i="5"/>
  <c r="W67" i="5"/>
  <c r="Y67" i="5"/>
  <c r="Z67" i="5"/>
  <c r="F68" i="5"/>
  <c r="J68" i="5"/>
  <c r="N68" i="5"/>
  <c r="Q68" i="5"/>
  <c r="R68" i="5"/>
  <c r="T68" i="5"/>
  <c r="U68" i="5"/>
  <c r="V68" i="5"/>
  <c r="W68" i="5"/>
  <c r="Y68" i="5"/>
  <c r="Z68" i="5"/>
  <c r="F69" i="5"/>
  <c r="J69" i="5"/>
  <c r="N69" i="5"/>
  <c r="Q69" i="5"/>
  <c r="R69" i="5"/>
  <c r="T69" i="5"/>
  <c r="U69" i="5"/>
  <c r="V69" i="5"/>
  <c r="W69" i="5"/>
  <c r="Y69" i="5"/>
  <c r="Z69" i="5"/>
  <c r="F70" i="5"/>
  <c r="J70" i="5"/>
  <c r="N70" i="5"/>
  <c r="Q70" i="5"/>
  <c r="R70" i="5"/>
  <c r="T70" i="5"/>
  <c r="U70" i="5"/>
  <c r="V70" i="5"/>
  <c r="W70" i="5"/>
  <c r="Y70" i="5"/>
  <c r="Z70" i="5"/>
  <c r="F71" i="5"/>
  <c r="J71" i="5"/>
  <c r="N71" i="5"/>
  <c r="Q71" i="5"/>
  <c r="R71" i="5"/>
  <c r="T71" i="5"/>
  <c r="U71" i="5"/>
  <c r="V71" i="5"/>
  <c r="W71" i="5"/>
  <c r="Y71" i="5"/>
  <c r="Z71" i="5"/>
  <c r="F72" i="5"/>
  <c r="J72" i="5"/>
  <c r="N72" i="5"/>
  <c r="Q72" i="5"/>
  <c r="R72" i="5"/>
  <c r="T72" i="5"/>
  <c r="U72" i="5"/>
  <c r="V72" i="5"/>
  <c r="W72" i="5"/>
  <c r="Y72" i="5"/>
  <c r="Z72" i="5"/>
  <c r="F73" i="5"/>
  <c r="J73" i="5"/>
  <c r="N73" i="5"/>
  <c r="Q73" i="5"/>
  <c r="R73" i="5"/>
  <c r="T73" i="5"/>
  <c r="U73" i="5"/>
  <c r="V73" i="5"/>
  <c r="W73" i="5"/>
  <c r="Y73" i="5"/>
  <c r="Z73" i="5"/>
  <c r="F74" i="5"/>
  <c r="J74" i="5"/>
  <c r="N74" i="5"/>
  <c r="Q74" i="5"/>
  <c r="R74" i="5"/>
  <c r="T74" i="5"/>
  <c r="U74" i="5"/>
  <c r="V74" i="5"/>
  <c r="W74" i="5"/>
  <c r="Y74" i="5"/>
  <c r="Z74" i="5"/>
  <c r="F75" i="5"/>
  <c r="J75" i="5"/>
  <c r="N75" i="5"/>
  <c r="Q75" i="5"/>
  <c r="R75" i="5"/>
  <c r="T75" i="5"/>
  <c r="U75" i="5"/>
  <c r="V75" i="5"/>
  <c r="W75" i="5"/>
  <c r="Y75" i="5"/>
  <c r="Z75" i="5"/>
  <c r="F76" i="5"/>
  <c r="J76" i="5"/>
  <c r="N76" i="5"/>
  <c r="Q76" i="5"/>
  <c r="R76" i="5"/>
  <c r="T76" i="5"/>
  <c r="U76" i="5"/>
  <c r="V76" i="5"/>
  <c r="W76" i="5"/>
  <c r="Y76" i="5"/>
  <c r="Z76" i="5"/>
  <c r="F77" i="5"/>
  <c r="J77" i="5"/>
  <c r="N77" i="5"/>
  <c r="Q77" i="5"/>
  <c r="R77" i="5"/>
  <c r="T77" i="5"/>
  <c r="U77" i="5"/>
  <c r="V77" i="5"/>
  <c r="W77" i="5"/>
  <c r="Y77" i="5"/>
  <c r="Z77" i="5"/>
  <c r="F78" i="5"/>
  <c r="J78" i="5"/>
  <c r="N78" i="5"/>
  <c r="Q78" i="5"/>
  <c r="R78" i="5"/>
  <c r="T78" i="5"/>
  <c r="U78" i="5"/>
  <c r="V78" i="5"/>
  <c r="W78" i="5"/>
  <c r="Y78" i="5"/>
  <c r="Z78" i="5"/>
  <c r="F79" i="5"/>
  <c r="J79" i="5"/>
  <c r="N79" i="5"/>
  <c r="Q79" i="5"/>
  <c r="R79" i="5"/>
  <c r="T79" i="5"/>
  <c r="U79" i="5"/>
  <c r="V79" i="5"/>
  <c r="W79" i="5"/>
  <c r="Y79" i="5"/>
  <c r="Z79" i="5"/>
  <c r="F80" i="5"/>
  <c r="J80" i="5"/>
  <c r="N80" i="5"/>
  <c r="Q80" i="5"/>
  <c r="R80" i="5"/>
  <c r="T80" i="5"/>
  <c r="U80" i="5"/>
  <c r="V80" i="5"/>
  <c r="W80" i="5"/>
  <c r="Y80" i="5"/>
  <c r="Z80" i="5"/>
  <c r="F81" i="5"/>
  <c r="J81" i="5"/>
  <c r="N81" i="5"/>
  <c r="Q81" i="5"/>
  <c r="R81" i="5"/>
  <c r="T81" i="5"/>
  <c r="U81" i="5"/>
  <c r="V81" i="5"/>
  <c r="W81" i="5"/>
  <c r="Y81" i="5"/>
  <c r="Z81" i="5"/>
  <c r="F82" i="5"/>
  <c r="J82" i="5"/>
  <c r="N82" i="5"/>
  <c r="Q82" i="5"/>
  <c r="R82" i="5"/>
  <c r="T82" i="5"/>
  <c r="U82" i="5"/>
  <c r="V82" i="5"/>
  <c r="W82" i="5"/>
  <c r="Y82" i="5"/>
  <c r="Z82" i="5"/>
  <c r="F83" i="5"/>
  <c r="J83" i="5"/>
  <c r="N83" i="5"/>
  <c r="Q83" i="5"/>
  <c r="R83" i="5"/>
  <c r="T83" i="5"/>
  <c r="U83" i="5"/>
  <c r="V83" i="5"/>
  <c r="W83" i="5"/>
  <c r="Y83" i="5"/>
  <c r="Z83" i="5"/>
  <c r="F84" i="5"/>
  <c r="J84" i="5"/>
  <c r="N84" i="5"/>
  <c r="Q84" i="5"/>
  <c r="R84" i="5"/>
  <c r="T84" i="5"/>
  <c r="U84" i="5"/>
  <c r="V84" i="5"/>
  <c r="W84" i="5"/>
  <c r="Y84" i="5"/>
  <c r="Z84" i="5"/>
  <c r="F85" i="5"/>
  <c r="J85" i="5"/>
  <c r="N85" i="5"/>
  <c r="Q85" i="5"/>
  <c r="R85" i="5"/>
  <c r="T85" i="5"/>
  <c r="U85" i="5"/>
  <c r="V85" i="5"/>
  <c r="W85" i="5"/>
  <c r="Y85" i="5"/>
  <c r="Z85" i="5"/>
  <c r="F86" i="5"/>
  <c r="J86" i="5"/>
  <c r="N86" i="5"/>
  <c r="Q86" i="5"/>
  <c r="R86" i="5"/>
  <c r="T86" i="5"/>
  <c r="U86" i="5"/>
  <c r="V86" i="5"/>
  <c r="W86" i="5"/>
  <c r="Y86" i="5"/>
  <c r="Z86" i="5"/>
  <c r="F87" i="5"/>
  <c r="J87" i="5"/>
  <c r="N87" i="5"/>
  <c r="Q87" i="5"/>
  <c r="R87" i="5"/>
  <c r="T87" i="5"/>
  <c r="U87" i="5"/>
  <c r="V87" i="5"/>
  <c r="W87" i="5"/>
  <c r="Y87" i="5"/>
  <c r="Z87" i="5"/>
  <c r="F88" i="5"/>
  <c r="J88" i="5"/>
  <c r="N88" i="5"/>
  <c r="Q88" i="5"/>
  <c r="R88" i="5"/>
  <c r="T88" i="5"/>
  <c r="U88" i="5"/>
  <c r="V88" i="5"/>
  <c r="W88" i="5"/>
  <c r="Y88" i="5"/>
  <c r="Z88" i="5"/>
  <c r="F89" i="5"/>
  <c r="J89" i="5"/>
  <c r="N89" i="5"/>
  <c r="Q89" i="5"/>
  <c r="R89" i="5"/>
  <c r="T89" i="5"/>
  <c r="U89" i="5"/>
  <c r="V89" i="5"/>
  <c r="W89" i="5"/>
  <c r="Y89" i="5"/>
  <c r="Z89" i="5"/>
  <c r="F90" i="5"/>
  <c r="J90" i="5"/>
  <c r="N90" i="5"/>
  <c r="Q90" i="5"/>
  <c r="R90" i="5"/>
  <c r="T90" i="5"/>
  <c r="U90" i="5"/>
  <c r="V90" i="5"/>
  <c r="W90" i="5"/>
  <c r="Y90" i="5"/>
  <c r="Z90" i="5"/>
  <c r="F91" i="5"/>
  <c r="J91" i="5"/>
  <c r="N91" i="5"/>
  <c r="Q91" i="5"/>
  <c r="R91" i="5"/>
  <c r="T91" i="5"/>
  <c r="U91" i="5"/>
  <c r="V91" i="5"/>
  <c r="W91" i="5"/>
  <c r="Y91" i="5"/>
  <c r="Z91" i="5"/>
  <c r="F92" i="5"/>
  <c r="J92" i="5"/>
  <c r="N92" i="5"/>
  <c r="Q92" i="5"/>
  <c r="R92" i="5"/>
  <c r="T92" i="5"/>
  <c r="U92" i="5"/>
  <c r="V92" i="5"/>
  <c r="W92" i="5"/>
  <c r="Y92" i="5"/>
  <c r="Z92" i="5"/>
  <c r="F93" i="5"/>
  <c r="J93" i="5"/>
  <c r="N93" i="5"/>
  <c r="Q93" i="5"/>
  <c r="R93" i="5"/>
  <c r="T93" i="5"/>
  <c r="U93" i="5"/>
  <c r="V93" i="5"/>
  <c r="W93" i="5"/>
  <c r="Y93" i="5"/>
  <c r="Z93" i="5"/>
  <c r="F94" i="5"/>
  <c r="J94" i="5"/>
  <c r="N94" i="5"/>
  <c r="Q94" i="5"/>
  <c r="R94" i="5"/>
  <c r="T94" i="5"/>
  <c r="U94" i="5"/>
  <c r="V94" i="5"/>
  <c r="W94" i="5"/>
  <c r="Y94" i="5"/>
  <c r="Z94" i="5"/>
  <c r="F95" i="5"/>
  <c r="J95" i="5"/>
  <c r="N95" i="5"/>
  <c r="Q95" i="5"/>
  <c r="R95" i="5"/>
  <c r="T95" i="5"/>
  <c r="U95" i="5"/>
  <c r="V95" i="5"/>
  <c r="W95" i="5"/>
  <c r="Y95" i="5"/>
  <c r="Z95" i="5"/>
  <c r="F96" i="5"/>
  <c r="J96" i="5"/>
  <c r="N96" i="5"/>
  <c r="Q96" i="5"/>
  <c r="R96" i="5"/>
  <c r="T96" i="5"/>
  <c r="U96" i="5"/>
  <c r="V96" i="5"/>
  <c r="W96" i="5"/>
  <c r="Y96" i="5"/>
  <c r="Z96" i="5"/>
  <c r="F97" i="5"/>
  <c r="J97" i="5"/>
  <c r="N97" i="5"/>
  <c r="Q97" i="5"/>
  <c r="R97" i="5"/>
  <c r="T97" i="5"/>
  <c r="U97" i="5"/>
  <c r="V97" i="5"/>
  <c r="W97" i="5"/>
  <c r="Y97" i="5"/>
  <c r="Z97" i="5"/>
  <c r="F98" i="5"/>
  <c r="J98" i="5"/>
  <c r="N98" i="5"/>
  <c r="Q98" i="5"/>
  <c r="R98" i="5"/>
  <c r="T98" i="5"/>
  <c r="U98" i="5"/>
  <c r="V98" i="5"/>
  <c r="W98" i="5"/>
  <c r="Y98" i="5"/>
  <c r="Z98" i="5"/>
  <c r="F99" i="5"/>
  <c r="J99" i="5"/>
  <c r="N99" i="5"/>
  <c r="Q99" i="5"/>
  <c r="R99" i="5"/>
  <c r="T99" i="5"/>
  <c r="U99" i="5"/>
  <c r="V99" i="5"/>
  <c r="W99" i="5"/>
  <c r="Y99" i="5"/>
  <c r="Z99" i="5"/>
  <c r="F100" i="5"/>
  <c r="J100" i="5"/>
  <c r="N100" i="5"/>
  <c r="Q100" i="5"/>
  <c r="R100" i="5"/>
  <c r="T100" i="5"/>
  <c r="U100" i="5"/>
  <c r="V100" i="5"/>
  <c r="W100" i="5"/>
  <c r="Y100" i="5"/>
  <c r="Z100" i="5"/>
  <c r="F101" i="5"/>
  <c r="J101" i="5"/>
  <c r="N101" i="5"/>
  <c r="Q101" i="5"/>
  <c r="R101" i="5"/>
  <c r="T101" i="5"/>
  <c r="U101" i="5"/>
  <c r="V101" i="5"/>
  <c r="W101" i="5"/>
  <c r="Y101" i="5"/>
  <c r="Z101" i="5"/>
  <c r="F102" i="5"/>
  <c r="J102" i="5"/>
  <c r="N102" i="5"/>
  <c r="Q102" i="5"/>
  <c r="R102" i="5"/>
  <c r="T102" i="5"/>
  <c r="U102" i="5"/>
  <c r="V102" i="5"/>
  <c r="W102" i="5"/>
  <c r="Y102" i="5"/>
  <c r="Z102" i="5"/>
  <c r="F103" i="5"/>
  <c r="J103" i="5"/>
  <c r="N103" i="5"/>
  <c r="Q103" i="5"/>
  <c r="R103" i="5"/>
  <c r="T103" i="5"/>
  <c r="U103" i="5"/>
  <c r="V103" i="5"/>
  <c r="W103" i="5"/>
  <c r="Y103" i="5"/>
  <c r="Z103" i="5"/>
  <c r="F104" i="5"/>
  <c r="J104" i="5"/>
  <c r="N104" i="5"/>
  <c r="Q104" i="5"/>
  <c r="R104" i="5"/>
  <c r="T104" i="5"/>
  <c r="U104" i="5"/>
  <c r="V104" i="5"/>
  <c r="W104" i="5"/>
  <c r="Y104" i="5"/>
  <c r="Z104" i="5"/>
  <c r="F105" i="5"/>
  <c r="J105" i="5"/>
  <c r="N105" i="5"/>
  <c r="Q105" i="5"/>
  <c r="R105" i="5"/>
  <c r="T105" i="5"/>
  <c r="U105" i="5"/>
  <c r="V105" i="5"/>
  <c r="W105" i="5"/>
  <c r="Y105" i="5"/>
  <c r="Z105" i="5"/>
  <c r="F106" i="5"/>
  <c r="J106" i="5"/>
  <c r="N106" i="5"/>
  <c r="Q106" i="5"/>
  <c r="R106" i="5"/>
  <c r="T106" i="5"/>
  <c r="U106" i="5"/>
  <c r="V106" i="5"/>
  <c r="W106" i="5"/>
  <c r="Y106" i="5"/>
  <c r="Z106" i="5"/>
  <c r="F107" i="5"/>
  <c r="J107" i="5"/>
  <c r="N107" i="5"/>
  <c r="Q107" i="5"/>
  <c r="R107" i="5"/>
  <c r="T107" i="5"/>
  <c r="U107" i="5"/>
  <c r="V107" i="5"/>
  <c r="W107" i="5"/>
  <c r="Y107" i="5"/>
  <c r="Z107" i="5"/>
  <c r="F108" i="5"/>
  <c r="J108" i="5"/>
  <c r="N108" i="5"/>
  <c r="Q108" i="5"/>
  <c r="R108" i="5"/>
  <c r="T108" i="5"/>
  <c r="U108" i="5"/>
  <c r="V108" i="5"/>
  <c r="W108" i="5"/>
  <c r="Y108" i="5"/>
  <c r="Z108" i="5"/>
  <c r="F109" i="5"/>
  <c r="J109" i="5"/>
  <c r="N109" i="5"/>
  <c r="Q109" i="5"/>
  <c r="R109" i="5"/>
  <c r="T109" i="5"/>
  <c r="U109" i="5"/>
  <c r="V109" i="5"/>
  <c r="W109" i="5"/>
  <c r="Y109" i="5"/>
  <c r="Z109" i="5"/>
  <c r="F110" i="5"/>
  <c r="J110" i="5"/>
  <c r="N110" i="5"/>
  <c r="Q110" i="5"/>
  <c r="R110" i="5"/>
  <c r="T110" i="5"/>
  <c r="U110" i="5"/>
  <c r="V110" i="5"/>
  <c r="W110" i="5"/>
  <c r="Y110" i="5"/>
  <c r="Z110" i="5"/>
  <c r="G10" i="6" l="1"/>
  <c r="D10" i="6"/>
  <c r="D11" i="6"/>
  <c r="F25" i="6"/>
  <c r="AD94" i="5"/>
  <c r="AA94" i="5"/>
  <c r="AG94" i="5"/>
  <c r="AE94" i="5"/>
  <c r="AC94" i="5"/>
  <c r="AI94" i="5"/>
  <c r="AA91" i="5"/>
  <c r="AB91" i="5"/>
  <c r="AH91" i="5"/>
  <c r="AF91" i="5"/>
  <c r="AD91" i="5"/>
  <c r="AD62" i="5"/>
  <c r="AA62" i="5"/>
  <c r="AG62" i="5"/>
  <c r="AE62" i="5"/>
  <c r="AC62" i="5"/>
  <c r="AI62" i="5"/>
  <c r="AA59" i="5"/>
  <c r="AB59" i="5"/>
  <c r="AH59" i="5"/>
  <c r="AF59" i="5"/>
  <c r="AD59" i="5"/>
  <c r="AD30" i="5"/>
  <c r="AA30" i="5"/>
  <c r="AG30" i="5"/>
  <c r="AC30" i="5"/>
  <c r="AI30" i="5"/>
  <c r="AE30" i="5"/>
  <c r="AA27" i="5"/>
  <c r="AB27" i="5"/>
  <c r="AH27" i="5"/>
  <c r="AF27" i="5"/>
  <c r="AD27" i="5"/>
  <c r="AD110" i="5"/>
  <c r="AA110" i="5"/>
  <c r="AG110" i="5"/>
  <c r="AI110" i="5"/>
  <c r="AE110" i="5"/>
  <c r="AC110" i="5"/>
  <c r="AA107" i="5"/>
  <c r="AB107" i="5"/>
  <c r="AH107" i="5"/>
  <c r="AF107" i="5"/>
  <c r="AD107" i="5"/>
  <c r="AD78" i="5"/>
  <c r="AA78" i="5"/>
  <c r="AG78" i="5"/>
  <c r="AE78" i="5"/>
  <c r="AC78" i="5"/>
  <c r="AI78" i="5"/>
  <c r="AA75" i="5"/>
  <c r="AB75" i="5"/>
  <c r="AH75" i="5"/>
  <c r="AF75" i="5"/>
  <c r="AD75" i="5"/>
  <c r="AD46" i="5"/>
  <c r="AA46" i="5"/>
  <c r="AG46" i="5"/>
  <c r="AC46" i="5"/>
  <c r="AE46" i="5"/>
  <c r="AI46" i="5"/>
  <c r="AA43" i="5"/>
  <c r="AB43" i="5"/>
  <c r="AH43" i="5"/>
  <c r="AF43" i="5"/>
  <c r="AD43" i="5"/>
  <c r="C22" i="6"/>
  <c r="M117" i="2"/>
  <c r="M117" i="3" s="1"/>
  <c r="M29" i="3"/>
  <c r="E10" i="6"/>
  <c r="F111" i="5"/>
  <c r="F114" i="2" s="1"/>
  <c r="F114" i="3" s="1"/>
  <c r="B10" i="6"/>
  <c r="B11" i="6"/>
  <c r="AI107" i="5"/>
  <c r="AI75" i="5"/>
  <c r="AI43" i="5"/>
  <c r="AG107" i="5"/>
  <c r="AG43" i="5"/>
  <c r="AD86" i="5"/>
  <c r="AA86" i="5"/>
  <c r="AE86" i="5"/>
  <c r="AC86" i="5"/>
  <c r="AI86" i="5"/>
  <c r="AA83" i="5"/>
  <c r="AD83" i="5"/>
  <c r="AB83" i="5"/>
  <c r="AH83" i="5"/>
  <c r="AF83" i="5"/>
  <c r="AG83" i="5"/>
  <c r="AD54" i="5"/>
  <c r="AA54" i="5"/>
  <c r="AE54" i="5"/>
  <c r="AC54" i="5"/>
  <c r="AI54" i="5"/>
  <c r="AA51" i="5"/>
  <c r="AD51" i="5"/>
  <c r="AB51" i="5"/>
  <c r="AH51" i="5"/>
  <c r="AF51" i="5"/>
  <c r="AG51" i="5"/>
  <c r="H111" i="5"/>
  <c r="C21" i="6"/>
  <c r="C25" i="6" s="1"/>
  <c r="AI83" i="5"/>
  <c r="AI51" i="5"/>
  <c r="AF86" i="5"/>
  <c r="AF54" i="5"/>
  <c r="AH110" i="5"/>
  <c r="AH78" i="5"/>
  <c r="AH46" i="5"/>
  <c r="AE107" i="5"/>
  <c r="AE91" i="5"/>
  <c r="AE75" i="5"/>
  <c r="AE59" i="5"/>
  <c r="AE43" i="5"/>
  <c r="AE27" i="5"/>
  <c r="AG86" i="5"/>
  <c r="AG75" i="5"/>
  <c r="AD102" i="5"/>
  <c r="AA102" i="5"/>
  <c r="AC102" i="5"/>
  <c r="AI102" i="5"/>
  <c r="AE102" i="5"/>
  <c r="AA99" i="5"/>
  <c r="AD99" i="5"/>
  <c r="AB99" i="5"/>
  <c r="AH99" i="5"/>
  <c r="AF99" i="5"/>
  <c r="AG99" i="5"/>
  <c r="AD70" i="5"/>
  <c r="AA70" i="5"/>
  <c r="AC70" i="5"/>
  <c r="AE70" i="5"/>
  <c r="AI70" i="5"/>
  <c r="AA67" i="5"/>
  <c r="AD67" i="5"/>
  <c r="AB67" i="5"/>
  <c r="AH67" i="5"/>
  <c r="AF67" i="5"/>
  <c r="AG67" i="5"/>
  <c r="AD38" i="5"/>
  <c r="AA38" i="5"/>
  <c r="AE38" i="5"/>
  <c r="AC38" i="5"/>
  <c r="AI38" i="5"/>
  <c r="AA35" i="5"/>
  <c r="AD35" i="5"/>
  <c r="AB35" i="5"/>
  <c r="AH35" i="5"/>
  <c r="AF35" i="5"/>
  <c r="AG35" i="5"/>
  <c r="C11" i="6"/>
  <c r="J111" i="5"/>
  <c r="I114" i="2" s="1"/>
  <c r="I114" i="3" s="1"/>
  <c r="C10" i="6"/>
  <c r="C17" i="6" s="1"/>
  <c r="L111" i="5"/>
  <c r="AA18" i="5"/>
  <c r="AD18" i="5"/>
  <c r="AI22" i="5"/>
  <c r="AI14" i="5"/>
  <c r="AF104" i="5"/>
  <c r="AF96" i="5"/>
  <c r="AF80" i="5"/>
  <c r="AF64" i="5"/>
  <c r="AF56" i="5"/>
  <c r="AF48" i="5"/>
  <c r="AF24" i="5"/>
  <c r="AF12" i="5"/>
  <c r="AC18" i="5"/>
  <c r="AC14" i="5"/>
  <c r="AH104" i="5"/>
  <c r="AH96" i="5"/>
  <c r="AH88" i="5"/>
  <c r="AH72" i="5"/>
  <c r="AH56" i="5"/>
  <c r="AH48" i="5"/>
  <c r="AH32" i="5"/>
  <c r="AH24" i="5"/>
  <c r="AH12" i="5"/>
  <c r="AE18" i="5"/>
  <c r="AB104" i="5"/>
  <c r="AB96" i="5"/>
  <c r="AB80" i="5"/>
  <c r="AB72" i="5"/>
  <c r="AB48" i="5"/>
  <c r="AB40" i="5"/>
  <c r="AB12" i="5"/>
  <c r="AB111" i="5" s="1"/>
  <c r="E13" i="6" s="1"/>
  <c r="AG19" i="5"/>
  <c r="AD20" i="5"/>
  <c r="N28" i="3"/>
  <c r="P111" i="5"/>
  <c r="G11" i="6"/>
  <c r="AA14" i="5"/>
  <c r="AD14" i="5"/>
  <c r="AA22" i="5"/>
  <c r="AD22" i="5"/>
  <c r="AI18" i="5"/>
  <c r="AF88" i="5"/>
  <c r="AF72" i="5"/>
  <c r="AF40" i="5"/>
  <c r="AF32" i="5"/>
  <c r="AF20" i="5"/>
  <c r="AF16" i="5"/>
  <c r="AC22" i="5"/>
  <c r="AH80" i="5"/>
  <c r="AH64" i="5"/>
  <c r="AH40" i="5"/>
  <c r="AH20" i="5"/>
  <c r="AH16" i="5"/>
  <c r="AB88" i="5"/>
  <c r="AB64" i="5"/>
  <c r="AB56" i="5"/>
  <c r="AB32" i="5"/>
  <c r="AB24" i="5"/>
  <c r="AB20" i="5"/>
  <c r="AB16" i="5"/>
  <c r="AG14" i="5"/>
  <c r="AD15" i="5"/>
  <c r="AA21" i="5"/>
  <c r="AA16" i="5"/>
  <c r="AA11" i="5"/>
  <c r="AI109" i="5"/>
  <c r="AI101" i="5"/>
  <c r="AI93" i="5"/>
  <c r="AI85" i="5"/>
  <c r="AI77" i="5"/>
  <c r="AI69" i="5"/>
  <c r="AI61" i="5"/>
  <c r="AI53" i="5"/>
  <c r="AI45" i="5"/>
  <c r="AI37" i="5"/>
  <c r="AI29" i="5"/>
  <c r="AI21" i="5"/>
  <c r="AI17" i="5"/>
  <c r="AI13" i="5"/>
  <c r="AI111" i="5" s="1"/>
  <c r="G14" i="6" s="1"/>
  <c r="AF103" i="5"/>
  <c r="AF95" i="5"/>
  <c r="AF87" i="5"/>
  <c r="AF79" i="5"/>
  <c r="AF71" i="5"/>
  <c r="AF63" i="5"/>
  <c r="AF55" i="5"/>
  <c r="AF47" i="5"/>
  <c r="AF39" i="5"/>
  <c r="AF31" i="5"/>
  <c r="AF23" i="5"/>
  <c r="AF19" i="5"/>
  <c r="AF15" i="5"/>
  <c r="AF11" i="5"/>
  <c r="AC109" i="5"/>
  <c r="AC101" i="5"/>
  <c r="AC93" i="5"/>
  <c r="AC85" i="5"/>
  <c r="AC77" i="5"/>
  <c r="AC69" i="5"/>
  <c r="AC61" i="5"/>
  <c r="AC53" i="5"/>
  <c r="AC45" i="5"/>
  <c r="AC37" i="5"/>
  <c r="AC29" i="5"/>
  <c r="AC21" i="5"/>
  <c r="AC17" i="5"/>
  <c r="AC13" i="5"/>
  <c r="AC111" i="5" s="1"/>
  <c r="E14" i="6" s="1"/>
  <c r="AH103" i="5"/>
  <c r="AH95" i="5"/>
  <c r="AH87" i="5"/>
  <c r="AH79" i="5"/>
  <c r="AH71" i="5"/>
  <c r="AH63" i="5"/>
  <c r="AH55" i="5"/>
  <c r="AH47" i="5"/>
  <c r="AH39" i="5"/>
  <c r="AH31" i="5"/>
  <c r="AH23" i="5"/>
  <c r="AH19" i="5"/>
  <c r="AH15" i="5"/>
  <c r="AH11" i="5"/>
  <c r="AE109" i="5"/>
  <c r="AE101" i="5"/>
  <c r="AE93" i="5"/>
  <c r="AE85" i="5"/>
  <c r="AE77" i="5"/>
  <c r="AE69" i="5"/>
  <c r="AE61" i="5"/>
  <c r="AE53" i="5"/>
  <c r="AE45" i="5"/>
  <c r="AE37" i="5"/>
  <c r="AE29" i="5"/>
  <c r="AE13" i="5"/>
  <c r="AE111" i="5" s="1"/>
  <c r="F13" i="6" s="1"/>
  <c r="AB103" i="5"/>
  <c r="AB95" i="5"/>
  <c r="AB87" i="5"/>
  <c r="AB79" i="5"/>
  <c r="AB71" i="5"/>
  <c r="AB63" i="5"/>
  <c r="AB55" i="5"/>
  <c r="AB47" i="5"/>
  <c r="AB39" i="5"/>
  <c r="AB31" i="5"/>
  <c r="AB23" i="5"/>
  <c r="AB19" i="5"/>
  <c r="AB15" i="5"/>
  <c r="AG109" i="5"/>
  <c r="AG103" i="5"/>
  <c r="AG98" i="5"/>
  <c r="AG93" i="5"/>
  <c r="AG87" i="5"/>
  <c r="AG82" i="5"/>
  <c r="AG77" i="5"/>
  <c r="AG71" i="5"/>
  <c r="AG66" i="5"/>
  <c r="AG61" i="5"/>
  <c r="AG55" i="5"/>
  <c r="AG50" i="5"/>
  <c r="AG45" i="5"/>
  <c r="AG39" i="5"/>
  <c r="AG34" i="5"/>
  <c r="AG29" i="5"/>
  <c r="AG18" i="5"/>
  <c r="AG13" i="5"/>
  <c r="AD109" i="5"/>
  <c r="AD104" i="5"/>
  <c r="AD93" i="5"/>
  <c r="AD88" i="5"/>
  <c r="AD77" i="5"/>
  <c r="AD72" i="5"/>
  <c r="AD61" i="5"/>
  <c r="AD56" i="5"/>
  <c r="AD45" i="5"/>
  <c r="AD40" i="5"/>
  <c r="AD29" i="5"/>
  <c r="AD111" i="5" s="1"/>
  <c r="F12" i="6" s="1"/>
  <c r="AD24" i="5"/>
  <c r="AA20" i="5"/>
  <c r="F11" i="6"/>
  <c r="E17" i="6" l="1"/>
  <c r="E15" i="6"/>
  <c r="E16" i="6"/>
  <c r="M17" i="6" s="1"/>
  <c r="F15" i="6"/>
  <c r="N16" i="6" s="1"/>
  <c r="F16" i="6"/>
  <c r="B15" i="6"/>
  <c r="B16" i="6"/>
  <c r="D16" i="6"/>
  <c r="L17" i="6" s="1"/>
  <c r="D15" i="6"/>
  <c r="F17" i="6"/>
  <c r="AH111" i="5"/>
  <c r="G13" i="6" s="1"/>
  <c r="AF111" i="5"/>
  <c r="F14" i="6" s="1"/>
  <c r="AA111" i="5"/>
  <c r="E12" i="6" s="1"/>
  <c r="C15" i="6"/>
  <c r="C16" i="6"/>
  <c r="K17" i="6" s="1"/>
  <c r="B17" i="6"/>
  <c r="D17" i="6"/>
  <c r="AG111" i="5"/>
  <c r="G12" i="6" s="1"/>
  <c r="G15" i="6"/>
  <c r="G16" i="6"/>
  <c r="O17" i="6" s="1"/>
  <c r="C24" i="6"/>
  <c r="C23" i="6"/>
  <c r="G17" i="6"/>
  <c r="O16" i="6" l="1"/>
  <c r="J17" i="6"/>
  <c r="K16" i="6"/>
  <c r="J16" i="6"/>
  <c r="M16" i="6"/>
  <c r="L16" i="6"/>
  <c r="N17" i="6"/>
</calcChain>
</file>

<file path=xl/sharedStrings.xml><?xml version="1.0" encoding="utf-8"?>
<sst xmlns="http://schemas.openxmlformats.org/spreadsheetml/2006/main" count="202" uniqueCount="113">
  <si>
    <t>Attribute Gage R &amp; R Effectiveness</t>
  </si>
  <si>
    <t>Instructions:</t>
  </si>
  <si>
    <t>1)</t>
  </si>
  <si>
    <t xml:space="preserve">The following spreadsheet is used to calculate an Attribute GR&amp;R Effectiveness, in which up to  </t>
  </si>
  <si>
    <t xml:space="preserve">100 samples can be evaluated, using 2 or 3 operators. </t>
  </si>
  <si>
    <t>2)</t>
  </si>
  <si>
    <r>
      <t xml:space="preserve">In the </t>
    </r>
    <r>
      <rPr>
        <b/>
        <sz val="12"/>
        <rFont val="Times New Roman"/>
      </rPr>
      <t>Data Entry</t>
    </r>
    <r>
      <rPr>
        <sz val="12"/>
        <rFont val="Times New Roman"/>
        <family val="1"/>
      </rPr>
      <t xml:space="preserve"> worksheet fill in the appropriate information in the Scoring Report section and</t>
    </r>
  </si>
  <si>
    <r>
      <t xml:space="preserve">enter the type of Attributes you are evaluating in the Attribute Legend section. </t>
    </r>
    <r>
      <rPr>
        <b/>
        <sz val="12"/>
        <color indexed="10"/>
        <rFont val="Times New Roman"/>
        <family val="1"/>
      </rPr>
      <t>YOU MUST ENTER</t>
    </r>
    <r>
      <rPr>
        <sz val="12"/>
        <rFont val="Times New Roman"/>
        <family val="1"/>
      </rPr>
      <t xml:space="preserve"> </t>
    </r>
  </si>
  <si>
    <t xml:space="preserve">THE INFORMATION IN THE ATTRIBUTE LEGEND SECTION OR THE SPREADSHEET </t>
  </si>
  <si>
    <r>
      <t>WILL NOT WORK</t>
    </r>
    <r>
      <rPr>
        <b/>
        <sz val="12"/>
        <rFont val="Times New Roman"/>
      </rPr>
      <t xml:space="preserve">.  </t>
    </r>
    <r>
      <rPr>
        <sz val="12"/>
        <rFont val="Times New Roman"/>
      </rPr>
      <t>The attributes can be either alpha or numeric, e.g. Yes, No; pass, fail;</t>
    </r>
  </si>
  <si>
    <r>
      <t xml:space="preserve"> go, stop; or 1, 2.  </t>
    </r>
    <r>
      <rPr>
        <b/>
        <sz val="12"/>
        <rFont val="Times New Roman"/>
      </rPr>
      <t xml:space="preserve">You must be consistent throughout the form and spell properly.  </t>
    </r>
  </si>
  <si>
    <t>3)</t>
  </si>
  <si>
    <t>If you or an expert has selected samples to be evaluated and you know what attributes these</t>
  </si>
  <si>
    <r>
      <t xml:space="preserve">samples are, enter this information in the </t>
    </r>
    <r>
      <rPr>
        <b/>
        <sz val="12"/>
        <color indexed="12"/>
        <rFont val="Times New Roman"/>
      </rPr>
      <t>Attribute</t>
    </r>
    <r>
      <rPr>
        <sz val="12"/>
        <color indexed="12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sample column.  This will enable you to determine </t>
    </r>
  </si>
  <si>
    <r>
      <t xml:space="preserve">how well each operator can evaluate a set of samples against a known standard.  </t>
    </r>
    <r>
      <rPr>
        <b/>
        <sz val="12"/>
        <rFont val="Times New Roman"/>
      </rPr>
      <t>You do not</t>
    </r>
  </si>
  <si>
    <t>need to enter information in this column for the spreadsheet to work although you will</t>
  </si>
  <si>
    <t>not be able to assess the operators against known standards.</t>
  </si>
  <si>
    <t>4)</t>
  </si>
  <si>
    <t xml:space="preserve">You do not have to specify how many operators or the # of samples that you will be evaluating </t>
  </si>
  <si>
    <r>
      <t xml:space="preserve">during the test.  Simply enter the data into the spreadsheet under the specific operator.  </t>
    </r>
    <r>
      <rPr>
        <b/>
        <sz val="12"/>
        <rFont val="Times New Roman"/>
      </rPr>
      <t>Remember</t>
    </r>
  </si>
  <si>
    <t>the attributes must be spelled properly or the spreadsheet will not analyze the data correctly.</t>
  </si>
  <si>
    <t>5)</t>
  </si>
  <si>
    <r>
      <t xml:space="preserve">To delete the data in the spreadsheet, click on the </t>
    </r>
    <r>
      <rPr>
        <b/>
        <sz val="12"/>
        <rFont val="Times New Roman"/>
      </rPr>
      <t>Clear All Data</t>
    </r>
    <r>
      <rPr>
        <sz val="12"/>
        <rFont val="Times New Roman"/>
        <family val="1"/>
      </rPr>
      <t xml:space="preserve"> icon.</t>
    </r>
  </si>
  <si>
    <t>6)</t>
  </si>
  <si>
    <r>
      <t xml:space="preserve">To see a Demo of the Attribute GR&amp;R Effectiveness spreadsheet, click on the </t>
    </r>
    <r>
      <rPr>
        <b/>
        <sz val="12"/>
        <rFont val="Times New Roman"/>
        <family val="1"/>
      </rPr>
      <t>Run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</rPr>
      <t>Demo</t>
    </r>
    <r>
      <rPr>
        <sz val="12"/>
        <rFont val="Times New Roman"/>
      </rPr>
      <t xml:space="preserve"> icon.  </t>
    </r>
  </si>
  <si>
    <r>
      <t xml:space="preserve">Move around the spread sheet to see the data.  When you are finished click the </t>
    </r>
    <r>
      <rPr>
        <b/>
        <sz val="12"/>
        <rFont val="Times New Roman"/>
      </rPr>
      <t>Clear All</t>
    </r>
    <r>
      <rPr>
        <sz val="12"/>
        <rFont val="Times New Roman"/>
        <family val="1"/>
      </rPr>
      <t xml:space="preserve"> icon </t>
    </r>
  </si>
  <si>
    <t>to delete all data to begin entering your own data.</t>
  </si>
  <si>
    <t>The 95% UCL and 95% LCL represent the 95% upper and lower confidence limits on the</t>
  </si>
  <si>
    <t>binomial distribution.  The Calculated Score is the basic computation reported on the report</t>
  </si>
  <si>
    <t>page for % Appraiser and % Score vs Attribute.  The 95% confidence interval represents</t>
  </si>
  <si>
    <t>the range within which the true Calculated Score lies given the uncertainty associated with</t>
  </si>
  <si>
    <t xml:space="preserve">limited sample sizes.  As sample size increases (in this case, Total Inspected) the </t>
  </si>
  <si>
    <t>confidence interval will get smaller and smaller which indicates more reliable estimates of</t>
  </si>
  <si>
    <t>the true percentages.  In the case of the Demo data, the true Calculated score for Operator 1</t>
  </si>
  <si>
    <t>could be as low as 76.8% given that only 14 samples inspected, even though there was a 100%</t>
  </si>
  <si>
    <t>Appraiser value calculated. Also, even though Operator 2 had a lower score, Operators 1 and 3</t>
  </si>
  <si>
    <t>cannot be distinguished from Operator 2 because the calculated score of #2 (78.6%) lies within</t>
  </si>
  <si>
    <t xml:space="preserve">the confidence limits for Operators 1 and 3. </t>
  </si>
  <si>
    <t>With a worksheet limitation of 100 samples, at best a lower 95% limit of 96.4% can be calculated.</t>
  </si>
  <si>
    <t>Thus, we would have to say that an inspector could be as bad as 96% efficient, even though he/she</t>
  </si>
  <si>
    <t>missed no calls.</t>
  </si>
  <si>
    <t>Sample Size</t>
  </si>
  <si>
    <t>&lt; Try out different combinations of number of samples and number of matches</t>
  </si>
  <si>
    <t># Matches</t>
  </si>
  <si>
    <t xml:space="preserve">&lt;  to see the effects of sample size.  In this case, a sample size of 30 with </t>
  </si>
  <si>
    <t>95% UCL</t>
  </si>
  <si>
    <t>&lt;  one non-match will yield a 17% confidence interval.  In order to get reasonable</t>
  </si>
  <si>
    <t>Calculated Score</t>
  </si>
  <si>
    <t>&lt;  reliability in estimates of efficiency, large sample sizes will be required.</t>
  </si>
  <si>
    <t>95% LCL</t>
  </si>
  <si>
    <t>SCORING REPORT</t>
  </si>
  <si>
    <t>DATE:</t>
  </si>
  <si>
    <r>
      <t>Attribute Legend</t>
    </r>
    <r>
      <rPr>
        <b/>
        <u/>
        <vertAlign val="superscript"/>
        <sz val="12"/>
        <color indexed="12"/>
        <rFont val="Arial"/>
        <family val="2"/>
      </rPr>
      <t>5</t>
    </r>
    <r>
      <rPr>
        <b/>
        <u/>
        <sz val="12"/>
        <color indexed="12"/>
        <rFont val="Arial"/>
        <family val="2"/>
      </rPr>
      <t xml:space="preserve"> </t>
    </r>
    <r>
      <rPr>
        <b/>
        <u/>
        <sz val="8"/>
        <color indexed="12"/>
        <rFont val="Arial"/>
        <family val="2"/>
      </rPr>
      <t>(used in computations)</t>
    </r>
  </si>
  <si>
    <t>NAME:</t>
  </si>
  <si>
    <t>PROCESS:</t>
  </si>
  <si>
    <t>All operators</t>
  </si>
  <si>
    <t>agree within and</t>
  </si>
  <si>
    <t>All Operators</t>
  </si>
  <si>
    <t>between each</t>
  </si>
  <si>
    <t>agree with</t>
  </si>
  <si>
    <t>Other</t>
  </si>
  <si>
    <t>standard</t>
  </si>
  <si>
    <t>Known Population</t>
  </si>
  <si>
    <t>Operator #1</t>
  </si>
  <si>
    <t>Operator #2</t>
  </si>
  <si>
    <t>Operator #3</t>
  </si>
  <si>
    <t>Y/N</t>
  </si>
  <si>
    <t>Sample #</t>
  </si>
  <si>
    <t>Attribute</t>
  </si>
  <si>
    <t>Try #1</t>
  </si>
  <si>
    <t>Try #2</t>
  </si>
  <si>
    <t>Agree</t>
  </si>
  <si>
    <r>
      <t>% APPRAISER SCORE</t>
    </r>
    <r>
      <rPr>
        <b/>
        <vertAlign val="superscript"/>
        <sz val="14"/>
        <rFont val="Arial"/>
        <family val="2"/>
      </rPr>
      <t>(1)</t>
    </r>
    <r>
      <rPr>
        <b/>
        <sz val="14"/>
        <rFont val="Arial"/>
        <family val="2"/>
      </rPr>
      <t xml:space="preserve"> -&gt;</t>
    </r>
  </si>
  <si>
    <r>
      <t>% SCORE VS. ATTRIBUTE</t>
    </r>
    <r>
      <rPr>
        <b/>
        <vertAlign val="superscript"/>
        <sz val="14"/>
        <color indexed="12"/>
        <rFont val="Arial"/>
        <family val="2"/>
      </rPr>
      <t>(2)</t>
    </r>
    <r>
      <rPr>
        <b/>
        <sz val="14"/>
        <color indexed="12"/>
        <rFont val="Arial"/>
        <family val="2"/>
      </rPr>
      <t xml:space="preserve"> -&gt;</t>
    </r>
  </si>
  <si>
    <r>
      <t>SCREEN % EFFECTIVE SCORE</t>
    </r>
    <r>
      <rPr>
        <b/>
        <vertAlign val="superscript"/>
        <sz val="14"/>
        <rFont val="Arial"/>
        <family val="2"/>
      </rPr>
      <t>(3)</t>
    </r>
    <r>
      <rPr>
        <b/>
        <sz val="14"/>
        <rFont val="Arial"/>
      </rPr>
      <t xml:space="preserve"> -&gt;</t>
    </r>
  </si>
  <si>
    <r>
      <t xml:space="preserve">SCREEN % EFFECTIVE SCORE vs. ATTRIBUTE </t>
    </r>
    <r>
      <rPr>
        <b/>
        <vertAlign val="superscript"/>
        <sz val="14"/>
        <color indexed="12"/>
        <rFont val="Arial"/>
        <family val="2"/>
      </rPr>
      <t>(4)</t>
    </r>
    <r>
      <rPr>
        <b/>
        <sz val="14"/>
        <color indexed="12"/>
        <rFont val="Arial"/>
        <family val="2"/>
      </rPr>
      <t xml:space="preserve"> -&gt;</t>
    </r>
  </si>
  <si>
    <t>Note:</t>
  </si>
  <si>
    <t>(1)</t>
  </si>
  <si>
    <t xml:space="preserve">Operator agrees with him/herself on both trials </t>
  </si>
  <si>
    <t>(2)</t>
  </si>
  <si>
    <t>Operator agrees on both trials with the known standard</t>
  </si>
  <si>
    <t>(3)</t>
  </si>
  <si>
    <t>All operators agreed within and between themselves</t>
  </si>
  <si>
    <t>(4)</t>
  </si>
  <si>
    <t>All operators agreed within and between themselves AND agreed with the known standard</t>
  </si>
  <si>
    <t>(5)</t>
  </si>
  <si>
    <t>Enter Pass/Fail, Good/Bad, Accept/Reject or other labels which indicate status of inspection</t>
  </si>
  <si>
    <t>Attribute Legend</t>
  </si>
  <si>
    <t>PRODUCT:</t>
  </si>
  <si>
    <r>
      <t>SCREEN % EFFECTIVE SCORE vs. ATTRIBUTE</t>
    </r>
    <r>
      <rPr>
        <b/>
        <vertAlign val="superscript"/>
        <sz val="14"/>
        <color indexed="12"/>
        <rFont val="Arial"/>
        <family val="2"/>
      </rPr>
      <t>(4)</t>
    </r>
    <r>
      <rPr>
        <b/>
        <sz val="14"/>
        <color indexed="12"/>
        <rFont val="Arial"/>
        <family val="2"/>
      </rPr>
      <t xml:space="preserve"> -&gt;</t>
    </r>
  </si>
  <si>
    <t>Statistical Report - Attribute Gage R&amp;R Study</t>
  </si>
  <si>
    <r>
      <t>% Appraiser</t>
    </r>
    <r>
      <rPr>
        <b/>
        <vertAlign val="superscript"/>
        <sz val="10"/>
        <rFont val="Arial"/>
        <family val="2"/>
      </rPr>
      <t>1</t>
    </r>
  </si>
  <si>
    <r>
      <t>%Score vs Attribute</t>
    </r>
    <r>
      <rPr>
        <b/>
        <vertAlign val="superscript"/>
        <sz val="10"/>
        <rFont val="Arial"/>
        <family val="2"/>
      </rPr>
      <t>2</t>
    </r>
  </si>
  <si>
    <t>Source</t>
  </si>
  <si>
    <t>Total Inspected</t>
  </si>
  <si>
    <t># Matched</t>
  </si>
  <si>
    <r>
      <t xml:space="preserve">False Negative </t>
    </r>
    <r>
      <rPr>
        <sz val="8"/>
        <rFont val="Arial"/>
        <family val="2"/>
      </rPr>
      <t>(operator rejected good product)</t>
    </r>
  </si>
  <si>
    <r>
      <t xml:space="preserve">False Positive </t>
    </r>
    <r>
      <rPr>
        <sz val="8"/>
        <rFont val="Arial"/>
        <family val="2"/>
      </rPr>
      <t xml:space="preserve"> (operator accepted bad product)</t>
    </r>
  </si>
  <si>
    <t>Mixed</t>
  </si>
  <si>
    <r>
      <t>Screen % Effective Score</t>
    </r>
    <r>
      <rPr>
        <b/>
        <vertAlign val="superscript"/>
        <sz val="10"/>
        <rFont val="Arial"/>
        <family val="2"/>
      </rPr>
      <t>3</t>
    </r>
  </si>
  <si>
    <r>
      <t>Screen % Effective Score vs Attribute</t>
    </r>
    <r>
      <rPr>
        <b/>
        <vertAlign val="superscript"/>
        <sz val="10"/>
        <rFont val="Arial"/>
        <family val="2"/>
      </rPr>
      <t>4</t>
    </r>
  </si>
  <si>
    <t># in Agreement</t>
  </si>
  <si>
    <t xml:space="preserve"> </t>
  </si>
  <si>
    <t>Notes</t>
  </si>
  <si>
    <t>All operators agreed within &amp; between themselves AND agreed with the known standard</t>
  </si>
  <si>
    <t>within</t>
  </si>
  <si>
    <t>known</t>
  </si>
  <si>
    <t>Known-1</t>
  </si>
  <si>
    <t>Known-2</t>
  </si>
  <si>
    <t>Known-3</t>
  </si>
  <si>
    <t>False Neg</t>
  </si>
  <si>
    <t>False Pos</t>
  </si>
  <si>
    <t>% Appraiser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</si>
</sst>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0">
    <font>
      <sz val="10"/>
      <name val="Arial"/>
    </font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b/>
      <u/>
      <sz val="24"/>
      <name val="Times New Roman"/>
      <family val="1"/>
    </font>
    <font>
      <b/>
      <sz val="20"/>
      <name val="Times New Roman"/>
      <family val="1"/>
    </font>
    <font>
      <b/>
      <sz val="12"/>
      <name val="Times New Roman"/>
    </font>
    <font>
      <b/>
      <sz val="12"/>
      <color indexed="10"/>
      <name val="Times New Roman"/>
      <family val="1"/>
    </font>
    <font>
      <sz val="12"/>
      <name val="Times New Roman"/>
    </font>
    <font>
      <b/>
      <sz val="12"/>
      <color indexed="12"/>
      <name val="Times New Roman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sz val="12"/>
      <color indexed="50"/>
      <name val="Arial"/>
      <family val="2"/>
    </font>
    <font>
      <sz val="12"/>
      <color indexed="10"/>
      <name val="Arial"/>
      <family val="2"/>
    </font>
    <font>
      <sz val="8"/>
      <name val="Arial"/>
    </font>
    <font>
      <b/>
      <sz val="10"/>
      <name val="Arial"/>
    </font>
    <font>
      <b/>
      <sz val="16"/>
      <name val="Arial"/>
      <family val="2"/>
    </font>
    <font>
      <b/>
      <sz val="14"/>
      <name val="Arial"/>
    </font>
    <font>
      <b/>
      <u/>
      <sz val="12"/>
      <color indexed="12"/>
      <name val="Arial"/>
      <family val="2"/>
    </font>
    <font>
      <b/>
      <u/>
      <vertAlign val="superscript"/>
      <sz val="12"/>
      <color indexed="12"/>
      <name val="Arial"/>
      <family val="2"/>
    </font>
    <font>
      <b/>
      <u/>
      <sz val="8"/>
      <color indexed="12"/>
      <name val="Arial"/>
      <family val="2"/>
    </font>
    <font>
      <b/>
      <sz val="12"/>
      <color indexed="8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b/>
      <vertAlign val="superscript"/>
      <sz val="14"/>
      <color indexed="12"/>
      <name val="Arial"/>
      <family val="2"/>
    </font>
    <font>
      <sz val="12"/>
      <name val="Arial"/>
    </font>
    <font>
      <b/>
      <i/>
      <sz val="16"/>
      <name val="Arial"/>
    </font>
    <font>
      <b/>
      <u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1"/>
      <color indexed="63"/>
      <name val="Arial"/>
      <family val="2"/>
    </font>
    <font>
      <b/>
      <sz val="11"/>
      <name val="Arial"/>
      <family val="2"/>
    </font>
    <font>
      <sz val="11"/>
      <color indexed="55"/>
      <name val="Arial"/>
      <family val="2"/>
    </font>
    <font>
      <b/>
      <sz val="9"/>
      <name val="Arial"/>
      <family val="2"/>
    </font>
    <font>
      <sz val="10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 applyProtection="1">
      <alignment horizontal="center"/>
      <protection locked="0"/>
    </xf>
    <xf numFmtId="164" fontId="16" fillId="0" borderId="0" xfId="1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right"/>
    </xf>
    <xf numFmtId="14" fontId="14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21" fillId="0" borderId="0" xfId="0" applyFont="1"/>
    <xf numFmtId="0" fontId="14" fillId="2" borderId="1" xfId="0" applyFont="1" applyFill="1" applyBorder="1" applyAlignment="1" applyProtection="1">
      <alignment horizontal="left"/>
      <protection locked="0"/>
    </xf>
    <xf numFmtId="0" fontId="24" fillId="0" borderId="0" xfId="0" applyFont="1"/>
    <xf numFmtId="0" fontId="25" fillId="2" borderId="1" xfId="0" applyFont="1" applyFill="1" applyBorder="1" applyProtection="1">
      <protection locked="0"/>
    </xf>
    <xf numFmtId="0" fontId="26" fillId="0" borderId="0" xfId="0" applyFont="1" applyAlignment="1">
      <alignment horizontal="center"/>
    </xf>
    <xf numFmtId="0" fontId="27" fillId="0" borderId="2" xfId="0" applyFont="1" applyBorder="1" applyAlignment="1">
      <alignment horizontal="centerContinuous"/>
    </xf>
    <xf numFmtId="0" fontId="27" fillId="0" borderId="3" xfId="0" applyFont="1" applyBorder="1" applyAlignment="1">
      <alignment horizontal="centerContinuous"/>
    </xf>
    <xf numFmtId="0" fontId="27" fillId="0" borderId="4" xfId="0" applyFont="1" applyBorder="1" applyAlignment="1" applyProtection="1">
      <alignment horizontal="centerContinuous"/>
      <protection locked="0"/>
    </xf>
    <xf numFmtId="0" fontId="27" fillId="0" borderId="3" xfId="0" applyFont="1" applyBorder="1" applyAlignment="1" applyProtection="1">
      <alignment horizontal="centerContinuous"/>
      <protection locked="0"/>
    </xf>
    <xf numFmtId="0" fontId="27" fillId="2" borderId="5" xfId="0" applyFont="1" applyFill="1" applyBorder="1" applyAlignment="1">
      <alignment horizontal="centerContinuous"/>
    </xf>
    <xf numFmtId="0" fontId="27" fillId="2" borderId="5" xfId="0" applyFont="1" applyFill="1" applyBorder="1" applyAlignment="1" applyProtection="1">
      <alignment horizontal="centerContinuous"/>
      <protection locked="0"/>
    </xf>
    <xf numFmtId="0" fontId="27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7" xfId="0" applyFont="1" applyBorder="1"/>
    <xf numFmtId="0" fontId="25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5" fillId="0" borderId="14" xfId="0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2" borderId="16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29" fillId="0" borderId="15" xfId="0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29" fillId="0" borderId="18" xfId="0" applyFont="1" applyBorder="1" applyAlignment="1" applyProtection="1">
      <alignment horizontal="center"/>
      <protection locked="0"/>
    </xf>
    <xf numFmtId="0" fontId="29" fillId="0" borderId="20" xfId="0" applyFont="1" applyBorder="1" applyAlignment="1" applyProtection="1">
      <alignment horizontal="center"/>
      <protection locked="0"/>
    </xf>
    <xf numFmtId="0" fontId="14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18" fillId="2" borderId="21" xfId="0" applyFont="1" applyFill="1" applyBorder="1"/>
    <xf numFmtId="0" fontId="30" fillId="2" borderId="0" xfId="0" applyFont="1" applyFill="1" applyAlignment="1">
      <alignment horizontal="centerContinuous"/>
    </xf>
    <xf numFmtId="0" fontId="0" fillId="2" borderId="0" xfId="0" applyFill="1" applyAlignment="1">
      <alignment horizontal="left"/>
    </xf>
    <xf numFmtId="10" fontId="30" fillId="2" borderId="11" xfId="1" applyNumberFormat="1" applyFont="1" applyFill="1" applyBorder="1" applyAlignment="1" applyProtection="1">
      <alignment horizontal="center"/>
    </xf>
    <xf numFmtId="10" fontId="30" fillId="2" borderId="0" xfId="1" applyNumberFormat="1" applyFont="1" applyFill="1" applyBorder="1" applyAlignment="1" applyProtection="1">
      <alignment horizontal="center"/>
    </xf>
    <xf numFmtId="0" fontId="32" fillId="2" borderId="0" xfId="0" applyFont="1" applyFill="1" applyAlignment="1">
      <alignment horizontal="center"/>
    </xf>
    <xf numFmtId="0" fontId="0" fillId="0" borderId="21" xfId="0" applyBorder="1" applyAlignment="1">
      <alignment horizontal="center"/>
    </xf>
    <xf numFmtId="0" fontId="33" fillId="0" borderId="0" xfId="0" applyFont="1"/>
    <xf numFmtId="0" fontId="34" fillId="2" borderId="0" xfId="0" applyFont="1" applyFill="1"/>
    <xf numFmtId="0" fontId="35" fillId="2" borderId="0" xfId="0" applyFont="1" applyFill="1" applyAlignment="1">
      <alignment horizontal="centerContinuous"/>
    </xf>
    <xf numFmtId="0" fontId="33" fillId="2" borderId="0" xfId="0" applyFont="1" applyFill="1" applyAlignment="1">
      <alignment horizontal="left"/>
    </xf>
    <xf numFmtId="10" fontId="35" fillId="2" borderId="11" xfId="0" applyNumberFormat="1" applyFont="1" applyFill="1" applyBorder="1" applyAlignment="1">
      <alignment horizontal="center"/>
    </xf>
    <xf numFmtId="0" fontId="33" fillId="2" borderId="0" xfId="0" applyFont="1" applyFill="1"/>
    <xf numFmtId="10" fontId="35" fillId="2" borderId="5" xfId="0" applyNumberFormat="1" applyFont="1" applyFill="1" applyBorder="1" applyAlignment="1">
      <alignment horizontal="center"/>
    </xf>
    <xf numFmtId="0" fontId="0" fillId="2" borderId="0" xfId="0" applyFill="1"/>
    <xf numFmtId="0" fontId="20" fillId="2" borderId="0" xfId="0" applyFont="1" applyFill="1" applyAlignment="1">
      <alignment horizontal="right"/>
    </xf>
    <xf numFmtId="10" fontId="30" fillId="2" borderId="5" xfId="1" applyNumberFormat="1" applyFont="1" applyFill="1" applyBorder="1" applyProtection="1"/>
    <xf numFmtId="0" fontId="35" fillId="2" borderId="0" xfId="0" applyFont="1" applyFill="1" applyAlignment="1">
      <alignment horizontal="right"/>
    </xf>
    <xf numFmtId="0" fontId="35" fillId="0" borderId="0" xfId="0" applyFont="1"/>
    <xf numFmtId="0" fontId="30" fillId="0" borderId="0" xfId="0" applyFont="1" applyAlignment="1">
      <alignment horizontal="right"/>
    </xf>
    <xf numFmtId="0" fontId="18" fillId="0" borderId="0" xfId="0" quotePrefix="1" applyFont="1" applyAlignment="1">
      <alignment horizontal="right"/>
    </xf>
    <xf numFmtId="1" fontId="18" fillId="0" borderId="0" xfId="0" quotePrefix="1" applyNumberFormat="1" applyFont="1" applyAlignment="1">
      <alignment horizontal="right"/>
    </xf>
    <xf numFmtId="0" fontId="3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8" fillId="0" borderId="0" xfId="0" applyFont="1"/>
    <xf numFmtId="14" fontId="14" fillId="2" borderId="1" xfId="0" applyNumberFormat="1" applyFont="1" applyFill="1" applyBorder="1" applyAlignment="1">
      <alignment horizontal="left"/>
    </xf>
    <xf numFmtId="0" fontId="0" fillId="2" borderId="1" xfId="0" applyFill="1" applyBorder="1"/>
    <xf numFmtId="0" fontId="39" fillId="0" borderId="0" xfId="0" applyFont="1"/>
    <xf numFmtId="0" fontId="14" fillId="2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0" fontId="27" fillId="0" borderId="22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5" fillId="0" borderId="10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27" fillId="2" borderId="1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30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left"/>
    </xf>
    <xf numFmtId="10" fontId="30" fillId="2" borderId="5" xfId="1" applyNumberFormat="1" applyFont="1" applyFill="1" applyBorder="1" applyAlignment="1" applyProtection="1">
      <alignment horizontal="center"/>
    </xf>
    <xf numFmtId="0" fontId="32" fillId="2" borderId="2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0" fontId="35" fillId="2" borderId="5" xfId="1" applyNumberFormat="1" applyFont="1" applyFill="1" applyBorder="1" applyAlignment="1" applyProtection="1">
      <alignment horizontal="center"/>
    </xf>
    <xf numFmtId="0" fontId="30" fillId="0" borderId="0" xfId="0" applyFont="1" applyAlignment="1">
      <alignment horizontal="centerContinuous"/>
    </xf>
    <xf numFmtId="0" fontId="40" fillId="0" borderId="0" xfId="0" applyFont="1"/>
    <xf numFmtId="0" fontId="41" fillId="0" borderId="0" xfId="0" applyFont="1"/>
    <xf numFmtId="0" fontId="40" fillId="0" borderId="0" xfId="0" applyFont="1" applyAlignment="1">
      <alignment horizontal="right"/>
    </xf>
    <xf numFmtId="14" fontId="0" fillId="0" borderId="0" xfId="0" applyNumberFormat="1"/>
    <xf numFmtId="0" fontId="40" fillId="0" borderId="25" xfId="0" applyFont="1" applyBorder="1" applyAlignment="1">
      <alignment horizontal="centerContinuous"/>
    </xf>
    <xf numFmtId="0" fontId="40" fillId="0" borderId="26" xfId="0" applyFont="1" applyBorder="1" applyAlignment="1">
      <alignment horizontal="centerContinuous"/>
    </xf>
    <xf numFmtId="0" fontId="40" fillId="0" borderId="27" xfId="0" applyFont="1" applyBorder="1" applyAlignment="1">
      <alignment horizontal="centerContinuous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5" fillId="0" borderId="19" xfId="1" applyNumberFormat="1" applyFont="1" applyFill="1" applyBorder="1" applyAlignment="1">
      <alignment horizontal="right"/>
    </xf>
    <xf numFmtId="164" fontId="45" fillId="0" borderId="19" xfId="1" applyNumberFormat="1" applyFont="1" applyFill="1" applyBorder="1" applyAlignment="1">
      <alignment horizontal="right"/>
    </xf>
    <xf numFmtId="164" fontId="46" fillId="0" borderId="19" xfId="1" applyNumberFormat="1" applyFont="1" applyFill="1" applyBorder="1" applyAlignment="1">
      <alignment horizontal="right"/>
    </xf>
    <xf numFmtId="164" fontId="47" fillId="0" borderId="0" xfId="1" applyNumberFormat="1" applyFont="1" applyFill="1" applyBorder="1" applyAlignment="1">
      <alignment horizontal="right"/>
    </xf>
    <xf numFmtId="0" fontId="40" fillId="0" borderId="20" xfId="0" applyFont="1" applyBorder="1" applyAlignment="1">
      <alignment horizontal="centerContinuous"/>
    </xf>
    <xf numFmtId="0" fontId="40" fillId="0" borderId="29" xfId="0" applyFont="1" applyBorder="1" applyAlignment="1">
      <alignment horizontal="centerContinuous"/>
    </xf>
    <xf numFmtId="0" fontId="40" fillId="0" borderId="18" xfId="0" applyFont="1" applyBorder="1" applyAlignment="1">
      <alignment horizontal="centerContinuous"/>
    </xf>
    <xf numFmtId="0" fontId="43" fillId="0" borderId="30" xfId="0" applyFont="1" applyBorder="1" applyAlignment="1">
      <alignment horizontal="center"/>
    </xf>
    <xf numFmtId="0" fontId="43" fillId="0" borderId="19" xfId="1" applyNumberFormat="1" applyFont="1" applyFill="1" applyBorder="1" applyAlignment="1">
      <alignment horizontal="center"/>
    </xf>
    <xf numFmtId="0" fontId="0" fillId="0" borderId="31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2" xfId="0" applyBorder="1" applyProtection="1">
      <protection locked="0"/>
    </xf>
    <xf numFmtId="0" fontId="48" fillId="0" borderId="23" xfId="0" quotePrefix="1" applyFont="1" applyBorder="1" applyAlignment="1">
      <alignment horizontal="right"/>
    </xf>
    <xf numFmtId="0" fontId="26" fillId="0" borderId="0" xfId="0" applyFont="1" applyAlignment="1">
      <alignment horizontal="left"/>
    </xf>
    <xf numFmtId="0" fontId="0" fillId="0" borderId="33" xfId="0" applyBorder="1"/>
    <xf numFmtId="1" fontId="48" fillId="0" borderId="23" xfId="0" quotePrefix="1" applyNumberFormat="1" applyFont="1" applyBorder="1" applyAlignment="1">
      <alignment horizontal="right"/>
    </xf>
    <xf numFmtId="1" fontId="48" fillId="0" borderId="34" xfId="0" quotePrefix="1" applyNumberFormat="1" applyFont="1" applyBorder="1" applyAlignment="1">
      <alignment horizontal="right"/>
    </xf>
    <xf numFmtId="0" fontId="26" fillId="0" borderId="12" xfId="0" applyFont="1" applyBorder="1" applyAlignment="1">
      <alignment horizontal="left"/>
    </xf>
    <xf numFmtId="0" fontId="0" fillId="0" borderId="12" xfId="0" applyBorder="1"/>
    <xf numFmtId="0" fontId="0" fillId="0" borderId="10" xfId="0" applyBorder="1"/>
    <xf numFmtId="0" fontId="1" fillId="0" borderId="0" xfId="0" applyFont="1"/>
    <xf numFmtId="0" fontId="41" fillId="0" borderId="0" xfId="0" applyFont="1" applyAlignment="1">
      <alignment horizontal="center"/>
    </xf>
    <xf numFmtId="0" fontId="18" fillId="0" borderId="31" xfId="0" applyFont="1" applyBorder="1"/>
    <xf numFmtId="0" fontId="18" fillId="0" borderId="32" xfId="0" applyFont="1" applyBorder="1" applyAlignment="1">
      <alignment horizontal="center"/>
    </xf>
    <xf numFmtId="0" fontId="18" fillId="0" borderId="21" xfId="0" applyFont="1" applyBorder="1" applyAlignment="1">
      <alignment horizontal="centerContinuous"/>
    </xf>
    <xf numFmtId="0" fontId="18" fillId="0" borderId="32" xfId="0" applyFont="1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18" fillId="0" borderId="6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18" fillId="0" borderId="34" xfId="0" applyFont="1" applyBorder="1"/>
    <xf numFmtId="0" fontId="34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3" xfId="0" applyBorder="1" applyAlignment="1">
      <alignment horizontal="center"/>
    </xf>
    <xf numFmtId="0" fontId="41" fillId="0" borderId="35" xfId="0" applyFont="1" applyBorder="1"/>
    <xf numFmtId="0" fontId="41" fillId="0" borderId="36" xfId="0" applyFont="1" applyBorder="1"/>
    <xf numFmtId="0" fontId="0" fillId="0" borderId="12" xfId="0" applyBorder="1" applyAlignment="1">
      <alignment horizontal="center"/>
    </xf>
    <xf numFmtId="0" fontId="18" fillId="0" borderId="21" xfId="0" applyFont="1" applyBorder="1"/>
    <xf numFmtId="0" fontId="18" fillId="0" borderId="21" xfId="0" applyFont="1" applyBorder="1" applyAlignment="1">
      <alignment horizontal="center"/>
    </xf>
    <xf numFmtId="0" fontId="0" fillId="0" borderId="21" xfId="0" applyBorder="1"/>
    <xf numFmtId="10" fontId="18" fillId="0" borderId="5" xfId="1" applyNumberFormat="1" applyFont="1" applyBorder="1"/>
    <xf numFmtId="10" fontId="18" fillId="0" borderId="5" xfId="1" applyNumberFormat="1" applyFont="1" applyBorder="1" applyAlignment="1">
      <alignment horizontal="center"/>
    </xf>
    <xf numFmtId="10" fontId="0" fillId="0" borderId="21" xfId="1" applyNumberFormat="1" applyFont="1" applyBorder="1"/>
    <xf numFmtId="0" fontId="0" fillId="0" borderId="5" xfId="0" applyBorder="1" applyAlignment="1">
      <alignment horizontal="center"/>
    </xf>
    <xf numFmtId="1" fontId="18" fillId="0" borderId="0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26" xfId="0" applyFont="1" applyBorder="1" applyAlignment="1" applyProtection="1">
      <alignment horizontal="left"/>
      <protection locked="0"/>
    </xf>
    <xf numFmtId="0" fontId="0" fillId="0" borderId="26" xfId="0" applyBorder="1" applyProtection="1">
      <protection locked="0"/>
    </xf>
    <xf numFmtId="14" fontId="0" fillId="0" borderId="0" xfId="0" applyNumberFormat="1" applyAlignment="1">
      <alignment horizontal="right"/>
    </xf>
    <xf numFmtId="164" fontId="4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 Appraiser</a:t>
            </a:r>
          </a:p>
        </c:rich>
      </c:tx>
      <c:layout>
        <c:manualLayout>
          <c:xMode val="edge"/>
          <c:yMode val="edge"/>
          <c:x val="3.6330047374675413E-2"/>
          <c:y val="2.463139384952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03499116931011"/>
          <c:y val="0.28326102926948699"/>
          <c:w val="0.75910677935505988"/>
          <c:h val="0.59607973115839874"/>
        </c:manualLayout>
      </c:layout>
      <c:lineChart>
        <c:grouping val="standard"/>
        <c:varyColors val="0"/>
        <c:ser>
          <c:idx val="0"/>
          <c:order val="0"/>
          <c:tx>
            <c:strRef>
              <c:f>'Statistical Report'!$A$15</c:f>
              <c:strCache>
                <c:ptCount val="1"/>
                <c:pt idx="0">
                  <c:v>95% UCL</c:v>
                </c:pt>
              </c:strCache>
            </c:strRef>
          </c:tx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'Statistical Report'!$B$9:$D$9</c:f>
              <c:strCache>
                <c:ptCount val="3"/>
                <c:pt idx="0">
                  <c:v>Operator #1</c:v>
                </c:pt>
                <c:pt idx="1">
                  <c:v>Operator #2</c:v>
                </c:pt>
                <c:pt idx="2">
                  <c:v>Operator #3</c:v>
                </c:pt>
              </c:strCache>
            </c:strRef>
          </c:cat>
          <c:val>
            <c:numRef>
              <c:f>'Statistical Report'!$B$15:$D$15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E12-8737-D63268D1D184}"/>
            </c:ext>
          </c:extLst>
        </c:ser>
        <c:ser>
          <c:idx val="1"/>
          <c:order val="1"/>
          <c:tx>
            <c:strRef>
              <c:f>'Statistical Report'!$A$16</c:f>
              <c:strCache>
                <c:ptCount val="1"/>
                <c:pt idx="0">
                  <c:v>Calculated Score</c:v>
                </c:pt>
              </c:strCache>
            </c:strRef>
          </c:tx>
          <c:spPr>
            <a:ln w="38100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'Statistical Report'!$J$16:$L$16</c:f>
                <c:numCache>
                  <c:formatCode>0.0%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'Statistical Report'!$J$17:$L$17</c:f>
                <c:numCache>
                  <c:formatCode>0.0%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'Statistical Report'!$B$9:$D$9</c:f>
              <c:strCache>
                <c:ptCount val="3"/>
                <c:pt idx="0">
                  <c:v>Operator #1</c:v>
                </c:pt>
                <c:pt idx="1">
                  <c:v>Operator #2</c:v>
                </c:pt>
                <c:pt idx="2">
                  <c:v>Operator #3</c:v>
                </c:pt>
              </c:strCache>
            </c:strRef>
          </c:cat>
          <c:val>
            <c:numRef>
              <c:f>'Statistical Report'!$B$16:$D$16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E12-8737-D63268D1D184}"/>
            </c:ext>
          </c:extLst>
        </c:ser>
        <c:ser>
          <c:idx val="2"/>
          <c:order val="2"/>
          <c:tx>
            <c:strRef>
              <c:f>'Statistical Report'!$A$17</c:f>
              <c:strCache>
                <c:ptCount val="1"/>
                <c:pt idx="0">
                  <c:v>95% LCL</c:v>
                </c:pt>
              </c:strCache>
            </c:strRef>
          </c:tx>
          <c:spPr>
            <a:ln w="38100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'Statistical Report'!$B$9:$D$9</c:f>
              <c:strCache>
                <c:ptCount val="3"/>
                <c:pt idx="0">
                  <c:v>Operator #1</c:v>
                </c:pt>
                <c:pt idx="1">
                  <c:v>Operator #2</c:v>
                </c:pt>
                <c:pt idx="2">
                  <c:v>Operator #3</c:v>
                </c:pt>
              </c:strCache>
            </c:strRef>
          </c:cat>
          <c:val>
            <c:numRef>
              <c:f>'Statistical Report'!$B$17:$D$17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1-4E12-8737-D63268D1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327711"/>
        <c:axId val="1"/>
      </c:lineChart>
      <c:catAx>
        <c:axId val="57432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Efficiency</a:t>
                </a:r>
              </a:p>
            </c:rich>
          </c:tx>
          <c:layout>
            <c:manualLayout>
              <c:xMode val="edge"/>
              <c:yMode val="edge"/>
              <c:x val="3.4417939618113548E-2"/>
              <c:y val="0.47538590129574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4327711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5967717601384301"/>
          <c:y val="8.6209878473322135E-2"/>
          <c:w val="0.32888253412864055"/>
          <c:h val="0.130546387402459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% Score vs. Appraiser</a:t>
            </a:r>
          </a:p>
        </c:rich>
      </c:tx>
      <c:layout>
        <c:manualLayout>
          <c:xMode val="edge"/>
          <c:yMode val="edge"/>
          <c:x val="1.3540101947250513E-2"/>
          <c:y val="2.4570776560038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29862837422177"/>
          <c:y val="0.28256393044043748"/>
          <c:w val="0.75824570904602862"/>
          <c:h val="0.59706987040892434"/>
        </c:manualLayout>
      </c:layout>
      <c:lineChart>
        <c:grouping val="standard"/>
        <c:varyColors val="0"/>
        <c:ser>
          <c:idx val="0"/>
          <c:order val="0"/>
          <c:tx>
            <c:strRef>
              <c:f>'Statistical Report'!$A$15</c:f>
              <c:strCache>
                <c:ptCount val="1"/>
                <c:pt idx="0">
                  <c:v>95% UCL</c:v>
                </c:pt>
              </c:strCache>
            </c:strRef>
          </c:tx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'Statistical Report'!$E$9:$G$9</c:f>
              <c:strCache>
                <c:ptCount val="3"/>
                <c:pt idx="0">
                  <c:v>Operator #1</c:v>
                </c:pt>
                <c:pt idx="1">
                  <c:v>Operator #2</c:v>
                </c:pt>
                <c:pt idx="2">
                  <c:v>Operator #3</c:v>
                </c:pt>
              </c:strCache>
            </c:strRef>
          </c:cat>
          <c:val>
            <c:numRef>
              <c:f>'Statistical Report'!$E$15:$G$15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B-444B-B80A-06AFE467B05A}"/>
            </c:ext>
          </c:extLst>
        </c:ser>
        <c:ser>
          <c:idx val="1"/>
          <c:order val="1"/>
          <c:tx>
            <c:strRef>
              <c:f>'Statistical Report'!$A$16</c:f>
              <c:strCache>
                <c:ptCount val="1"/>
                <c:pt idx="0">
                  <c:v>Calculated Score</c:v>
                </c:pt>
              </c:strCache>
            </c:strRef>
          </c:tx>
          <c:spPr>
            <a:ln w="38100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'Statistical Report'!$M$16:$O$16</c:f>
                <c:numCache>
                  <c:formatCode>0.0%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'Statistical Report'!$M$17:$O$17</c:f>
                <c:numCache>
                  <c:formatCode>0.0%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'Statistical Report'!$E$9:$G$9</c:f>
              <c:strCache>
                <c:ptCount val="3"/>
                <c:pt idx="0">
                  <c:v>Operator #1</c:v>
                </c:pt>
                <c:pt idx="1">
                  <c:v>Operator #2</c:v>
                </c:pt>
                <c:pt idx="2">
                  <c:v>Operator #3</c:v>
                </c:pt>
              </c:strCache>
            </c:strRef>
          </c:cat>
          <c:val>
            <c:numRef>
              <c:f>'Statistical Report'!$E$16:$G$16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B-444B-B80A-06AFE467B05A}"/>
            </c:ext>
          </c:extLst>
        </c:ser>
        <c:ser>
          <c:idx val="2"/>
          <c:order val="2"/>
          <c:tx>
            <c:strRef>
              <c:f>'Statistical Report'!$A$17</c:f>
              <c:strCache>
                <c:ptCount val="1"/>
                <c:pt idx="0">
                  <c:v>95% LCL</c:v>
                </c:pt>
              </c:strCache>
            </c:strRef>
          </c:tx>
          <c:spPr>
            <a:ln w="38100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'Statistical Report'!$E$9:$G$9</c:f>
              <c:strCache>
                <c:ptCount val="3"/>
                <c:pt idx="0">
                  <c:v>Operator #1</c:v>
                </c:pt>
                <c:pt idx="1">
                  <c:v>Operator #2</c:v>
                </c:pt>
                <c:pt idx="2">
                  <c:v>Operator #3</c:v>
                </c:pt>
              </c:strCache>
            </c:strRef>
          </c:cat>
          <c:val>
            <c:numRef>
              <c:f>'Statistical Report'!$E$17:$G$17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44B-B80A-06AFE467B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322911"/>
        <c:axId val="1"/>
      </c:lineChart>
      <c:catAx>
        <c:axId val="57432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Efficiency</a:t>
                </a:r>
              </a:p>
            </c:rich>
          </c:tx>
          <c:layout>
            <c:manualLayout>
              <c:xMode val="edge"/>
              <c:yMode val="edge"/>
              <c:x val="3.4817405007215606E-2"/>
              <c:y val="0.47421598760873429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4322911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5572779430256045"/>
          <c:y val="8.3540640304129332E-2"/>
          <c:w val="0.3326996478467269"/>
          <c:h val="0.130225115768201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10</xdr:row>
      <xdr:rowOff>38100</xdr:rowOff>
    </xdr:from>
    <xdr:to>
      <xdr:col>1</xdr:col>
      <xdr:colOff>388620</xdr:colOff>
      <xdr:row>12</xdr:row>
      <xdr:rowOff>30480</xdr:rowOff>
    </xdr:to>
    <xdr:sp macro="[0]!Demo" textlink="">
      <xdr:nvSpPr>
        <xdr:cNvPr id="1025" name="Rectangle 1">
          <a:extLst>
            <a:ext uri="{FF2B5EF4-FFF2-40B4-BE49-F238E27FC236}">
              <a16:creationId xmlns:a16="http://schemas.microsoft.com/office/drawing/2014/main" id="{BA47823C-0EAA-CF15-9ACF-DA8224C295F3}"/>
            </a:ext>
          </a:extLst>
        </xdr:cNvPr>
        <xdr:cNvSpPr>
          <a:spLocks noChangeArrowheads="1"/>
        </xdr:cNvSpPr>
      </xdr:nvSpPr>
      <xdr:spPr bwMode="auto">
        <a:xfrm>
          <a:off x="220980" y="2270760"/>
          <a:ext cx="79248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Run Demo</a:t>
          </a:r>
        </a:p>
      </xdr:txBody>
    </xdr:sp>
    <xdr:clientData/>
  </xdr:twoCellAnchor>
  <xdr:twoCellAnchor>
    <xdr:from>
      <xdr:col>0</xdr:col>
      <xdr:colOff>220980</xdr:colOff>
      <xdr:row>13</xdr:row>
      <xdr:rowOff>38100</xdr:rowOff>
    </xdr:from>
    <xdr:to>
      <xdr:col>1</xdr:col>
      <xdr:colOff>388620</xdr:colOff>
      <xdr:row>15</xdr:row>
      <xdr:rowOff>38100</xdr:rowOff>
    </xdr:to>
    <xdr:sp macro="[0]!DeleteData" textlink="">
      <xdr:nvSpPr>
        <xdr:cNvPr id="1026" name="Rectangle 2">
          <a:extLst>
            <a:ext uri="{FF2B5EF4-FFF2-40B4-BE49-F238E27FC236}">
              <a16:creationId xmlns:a16="http://schemas.microsoft.com/office/drawing/2014/main" id="{98C69AFD-E3AD-1F13-4F36-C25006308620}"/>
            </a:ext>
          </a:extLst>
        </xdr:cNvPr>
        <xdr:cNvSpPr>
          <a:spLocks noChangeArrowheads="1"/>
        </xdr:cNvSpPr>
      </xdr:nvSpPr>
      <xdr:spPr bwMode="auto">
        <a:xfrm>
          <a:off x="220980" y="2880360"/>
          <a:ext cx="79248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Clear All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30480</xdr:rowOff>
    </xdr:from>
    <xdr:to>
      <xdr:col>4</xdr:col>
      <xdr:colOff>518160</xdr:colOff>
      <xdr:row>43</xdr:row>
      <xdr:rowOff>99060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DB1216C3-DCD5-AC89-0216-44179E0AE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579120</xdr:colOff>
      <xdr:row>25</xdr:row>
      <xdr:rowOff>30480</xdr:rowOff>
    </xdr:from>
    <xdr:to>
      <xdr:col>10</xdr:col>
      <xdr:colOff>289560</xdr:colOff>
      <xdr:row>43</xdr:row>
      <xdr:rowOff>106680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51E70ED1-69E3-40DD-258F-63B139DD0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73EA-8681-4138-8A9A-2993AD7AB194}">
  <sheetPr codeName="Sheet1"/>
  <dimension ref="A2:I49"/>
  <sheetViews>
    <sheetView tabSelected="1" zoomScale="75" workbookViewId="0">
      <selection activeCell="A10" sqref="A10:XFD10"/>
    </sheetView>
  </sheetViews>
  <sheetFormatPr defaultColWidth="9.140625" defaultRowHeight="13.15"/>
  <cols>
    <col min="1" max="16384" width="9.140625" style="2"/>
  </cols>
  <sheetData>
    <row r="2" spans="2:9" ht="30">
      <c r="B2" s="3" t="s">
        <v>0</v>
      </c>
    </row>
    <row r="4" spans="2:9" ht="24.6">
      <c r="B4" s="4" t="s">
        <v>1</v>
      </c>
    </row>
    <row r="6" spans="2:9" s="1" customFormat="1" ht="15.6">
      <c r="B6" s="5" t="s">
        <v>2</v>
      </c>
      <c r="C6" s="1" t="s">
        <v>3</v>
      </c>
    </row>
    <row r="7" spans="2:9" s="1" customFormat="1" ht="15.6">
      <c r="B7"/>
      <c r="C7" s="1" t="s">
        <v>4</v>
      </c>
    </row>
    <row r="8" spans="2:9" s="1" customFormat="1" ht="15.6">
      <c r="B8" s="5" t="s">
        <v>5</v>
      </c>
      <c r="C8" s="1" t="s">
        <v>6</v>
      </c>
    </row>
    <row r="9" spans="2:9" s="1" customFormat="1" ht="15.6">
      <c r="C9" s="1" t="s">
        <v>7</v>
      </c>
    </row>
    <row r="10" spans="2:9" s="1" customFormat="1" ht="15.6">
      <c r="C10" s="6" t="s">
        <v>8</v>
      </c>
    </row>
    <row r="11" spans="2:9" s="1" customFormat="1" ht="15.6">
      <c r="C11" s="6" t="s">
        <v>9</v>
      </c>
    </row>
    <row r="12" spans="2:9" s="1" customFormat="1" ht="15.6">
      <c r="C12" s="1" t="s">
        <v>10</v>
      </c>
    </row>
    <row r="13" spans="2:9" s="1" customFormat="1" ht="15.6">
      <c r="B13" s="5" t="s">
        <v>11</v>
      </c>
      <c r="C13" s="1" t="s">
        <v>12</v>
      </c>
      <c r="I13" s="7"/>
    </row>
    <row r="14" spans="2:9" s="1" customFormat="1" ht="15.6">
      <c r="C14" s="1" t="s">
        <v>13</v>
      </c>
    </row>
    <row r="15" spans="2:9" s="1" customFormat="1" ht="15.6">
      <c r="C15" s="1" t="s">
        <v>14</v>
      </c>
    </row>
    <row r="16" spans="2:9" s="1" customFormat="1" ht="15.6">
      <c r="C16" s="7" t="s">
        <v>15</v>
      </c>
    </row>
    <row r="17" spans="2:4" s="1" customFormat="1" ht="15.6">
      <c r="C17" s="8" t="s">
        <v>16</v>
      </c>
    </row>
    <row r="18" spans="2:4" s="1" customFormat="1" ht="15.6">
      <c r="B18" s="5" t="s">
        <v>17</v>
      </c>
      <c r="C18" s="1" t="s">
        <v>18</v>
      </c>
    </row>
    <row r="19" spans="2:4" s="1" customFormat="1" ht="15.6">
      <c r="C19" s="1" t="s">
        <v>19</v>
      </c>
    </row>
    <row r="20" spans="2:4" s="1" customFormat="1" ht="15.6">
      <c r="C20" s="7" t="s">
        <v>20</v>
      </c>
    </row>
    <row r="21" spans="2:4" s="1" customFormat="1" ht="15.6">
      <c r="B21" s="5" t="s">
        <v>21</v>
      </c>
      <c r="C21" s="1" t="s">
        <v>22</v>
      </c>
    </row>
    <row r="22" spans="2:4" s="1" customFormat="1" ht="15.6">
      <c r="B22" s="5" t="s">
        <v>23</v>
      </c>
      <c r="C22" s="1" t="s">
        <v>24</v>
      </c>
    </row>
    <row r="23" spans="2:4" s="1" customFormat="1" ht="15.6">
      <c r="C23" s="1" t="s">
        <v>25</v>
      </c>
    </row>
    <row r="24" spans="2:4" s="1" customFormat="1" ht="15.6">
      <c r="C24" s="1" t="s">
        <v>26</v>
      </c>
    </row>
    <row r="25" spans="2:4" s="1" customFormat="1" ht="15.6"/>
    <row r="26" spans="2:4" s="1" customFormat="1" ht="15.6"/>
    <row r="27" spans="2:4" s="1" customFormat="1" ht="15.6"/>
    <row r="28" spans="2:4" s="1" customFormat="1" ht="15.95" customHeight="1">
      <c r="C28" s="1" t="s">
        <v>27</v>
      </c>
      <c r="D28" s="9"/>
    </row>
    <row r="29" spans="2:4" s="1" customFormat="1" ht="15.95" customHeight="1">
      <c r="C29" s="1" t="s">
        <v>28</v>
      </c>
      <c r="D29" s="9"/>
    </row>
    <row r="30" spans="2:4" s="1" customFormat="1" ht="15.95" customHeight="1">
      <c r="C30" s="1" t="s">
        <v>29</v>
      </c>
      <c r="D30" s="9"/>
    </row>
    <row r="31" spans="2:4" s="1" customFormat="1" ht="15.95" customHeight="1">
      <c r="C31" s="1" t="s">
        <v>30</v>
      </c>
      <c r="D31" s="9"/>
    </row>
    <row r="32" spans="2:4" s="1" customFormat="1" ht="15.95" customHeight="1">
      <c r="C32" s="1" t="s">
        <v>31</v>
      </c>
      <c r="D32" s="9"/>
    </row>
    <row r="33" spans="1:8" s="1" customFormat="1" ht="15.95" customHeight="1">
      <c r="C33" s="1" t="s">
        <v>32</v>
      </c>
      <c r="D33" s="9"/>
    </row>
    <row r="34" spans="1:8" s="1" customFormat="1" ht="15.95" customHeight="1">
      <c r="C34" s="1" t="s">
        <v>33</v>
      </c>
      <c r="D34" s="9"/>
    </row>
    <row r="35" spans="1:8" s="1" customFormat="1" ht="15.95" customHeight="1">
      <c r="C35" s="1" t="s">
        <v>34</v>
      </c>
      <c r="D35" s="9"/>
    </row>
    <row r="36" spans="1:8" ht="15.95" customHeight="1">
      <c r="C36" s="1" t="s">
        <v>35</v>
      </c>
      <c r="D36" s="9"/>
      <c r="E36" s="1"/>
      <c r="F36" s="1"/>
      <c r="G36" s="1"/>
      <c r="H36" s="1"/>
    </row>
    <row r="37" spans="1:8" ht="15.95" customHeight="1">
      <c r="C37" s="1" t="s">
        <v>36</v>
      </c>
      <c r="D37" s="9"/>
      <c r="E37" s="1"/>
      <c r="F37" s="1"/>
      <c r="G37" s="1"/>
      <c r="H37" s="1"/>
    </row>
    <row r="38" spans="1:8" ht="15.95" customHeight="1">
      <c r="C38" s="1" t="s">
        <v>37</v>
      </c>
      <c r="D38" s="9"/>
      <c r="E38" s="1"/>
      <c r="F38" s="1"/>
      <c r="G38" s="1"/>
      <c r="H38" s="1"/>
    </row>
    <row r="39" spans="1:8" ht="15.95" customHeight="1">
      <c r="D39" s="9"/>
      <c r="E39" s="1"/>
      <c r="F39" s="1"/>
      <c r="G39" s="1"/>
      <c r="H39" s="1"/>
    </row>
    <row r="40" spans="1:8" ht="15.95" customHeight="1">
      <c r="C40" s="1" t="s">
        <v>38</v>
      </c>
      <c r="D40" s="9"/>
      <c r="E40" s="1"/>
      <c r="F40" s="1"/>
      <c r="G40" s="1"/>
      <c r="H40" s="1"/>
    </row>
    <row r="41" spans="1:8" ht="15.95" customHeight="1">
      <c r="C41" s="1" t="s">
        <v>39</v>
      </c>
      <c r="D41" s="9"/>
      <c r="E41" s="1"/>
      <c r="F41" s="1"/>
      <c r="G41" s="1"/>
      <c r="H41" s="1"/>
    </row>
    <row r="42" spans="1:8" ht="15.6">
      <c r="C42" s="1" t="s">
        <v>40</v>
      </c>
    </row>
    <row r="44" spans="1:8" ht="15">
      <c r="A44" s="10" t="s">
        <v>41</v>
      </c>
      <c r="D44" s="11">
        <v>100</v>
      </c>
      <c r="E44" s="10" t="s">
        <v>42</v>
      </c>
      <c r="F44" s="10"/>
      <c r="G44" s="10"/>
      <c r="H44" s="10"/>
    </row>
    <row r="45" spans="1:8" ht="15">
      <c r="A45" s="10" t="s">
        <v>43</v>
      </c>
      <c r="D45" s="11">
        <v>100</v>
      </c>
      <c r="E45" s="10" t="s">
        <v>44</v>
      </c>
      <c r="F45" s="10"/>
      <c r="G45" s="10"/>
      <c r="H45" s="10"/>
    </row>
    <row r="46" spans="1:8" ht="15">
      <c r="A46" s="10" t="s">
        <v>45</v>
      </c>
      <c r="D46" s="12">
        <f>IF(D45=0,1-10^(LOG10((1-0.95)/2)/D44),IF(D44=D45,1,BETAINV((1+0.95)/2,D45+1,D44-D45)))</f>
        <v>1</v>
      </c>
      <c r="E46" s="13" t="s">
        <v>46</v>
      </c>
      <c r="F46" s="10"/>
      <c r="G46" s="10"/>
      <c r="H46" s="10"/>
    </row>
    <row r="47" spans="1:8" ht="15">
      <c r="A47" s="10" t="s">
        <v>47</v>
      </c>
      <c r="D47" s="12">
        <f>D45/D44</f>
        <v>1</v>
      </c>
      <c r="E47" s="10" t="s">
        <v>48</v>
      </c>
      <c r="F47" s="10"/>
      <c r="G47" s="10"/>
      <c r="H47" s="10"/>
    </row>
    <row r="48" spans="1:8" ht="15">
      <c r="A48" s="10" t="s">
        <v>49</v>
      </c>
      <c r="D48" s="12">
        <f>IF(D44=D45,10^(LOG10((1-0.95)/2)/D44),IF(D45=0,0,1-BETAINV((1+0.95)/2,D44+1-D45,D45)))</f>
        <v>0.96378330735482354</v>
      </c>
      <c r="E48" s="10"/>
      <c r="F48" s="10"/>
      <c r="G48" s="10"/>
      <c r="H48" s="10"/>
    </row>
    <row r="49" spans="2:8" ht="15">
      <c r="B49" s="10"/>
      <c r="C49" s="10"/>
      <c r="D49" s="10"/>
      <c r="E49" s="10"/>
      <c r="F49" s="10"/>
      <c r="G49" s="10"/>
      <c r="H49" s="10"/>
    </row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1588-2939-45B3-A382-BE7EDC8F1AEA}">
  <sheetPr codeName="Sheet2"/>
  <dimension ref="C1:N125"/>
  <sheetViews>
    <sheetView topLeftCell="A9" zoomScale="75" workbookViewId="0">
      <selection activeCell="D8" sqref="D8"/>
    </sheetView>
  </sheetViews>
  <sheetFormatPr defaultColWidth="9.140625" defaultRowHeight="13.15"/>
  <cols>
    <col min="3" max="3" width="11.42578125" style="14" customWidth="1"/>
    <col min="4" max="4" width="14.7109375" style="15" customWidth="1"/>
    <col min="5" max="6" width="14.7109375" customWidth="1"/>
    <col min="7" max="7" width="1.5703125" customWidth="1"/>
    <col min="8" max="9" width="14.7109375" customWidth="1"/>
    <col min="10" max="10" width="1.5703125" customWidth="1"/>
    <col min="11" max="12" width="14.7109375" customWidth="1"/>
    <col min="13" max="14" width="14.28515625" customWidth="1"/>
  </cols>
  <sheetData>
    <row r="1" spans="3:14" ht="30">
      <c r="E1" s="3" t="s">
        <v>0</v>
      </c>
    </row>
    <row r="2" spans="3:14">
      <c r="C2"/>
    </row>
    <row r="4" spans="3:14">
      <c r="C4"/>
      <c r="D4"/>
    </row>
    <row r="5" spans="3:14" ht="21">
      <c r="C5"/>
      <c r="D5"/>
      <c r="G5" s="16" t="s">
        <v>50</v>
      </c>
    </row>
    <row r="6" spans="3:14" ht="17.45">
      <c r="C6"/>
      <c r="D6"/>
      <c r="H6" s="17" t="s">
        <v>51</v>
      </c>
      <c r="I6" s="18"/>
      <c r="J6" s="19"/>
      <c r="K6" s="19"/>
    </row>
    <row r="7" spans="3:14" ht="18">
      <c r="C7"/>
      <c r="D7" s="20" t="s">
        <v>52</v>
      </c>
      <c r="H7" s="17" t="s">
        <v>53</v>
      </c>
      <c r="I7" s="21"/>
      <c r="J7" s="19"/>
      <c r="K7" s="19"/>
    </row>
    <row r="8" spans="3:14" s="10" customFormat="1" ht="17.45">
      <c r="C8" s="22">
        <v>1</v>
      </c>
      <c r="D8" s="23"/>
      <c r="E8" s="19"/>
      <c r="F8"/>
      <c r="G8"/>
      <c r="H8" s="17" t="s">
        <v>54</v>
      </c>
      <c r="I8" s="21"/>
      <c r="J8" s="19"/>
      <c r="K8" s="19"/>
      <c r="L8"/>
      <c r="M8" s="24" t="s">
        <v>55</v>
      </c>
    </row>
    <row r="9" spans="3:14" s="10" customFormat="1" ht="17.45">
      <c r="C9" s="22">
        <v>2</v>
      </c>
      <c r="D9" s="23"/>
      <c r="E9" s="19"/>
      <c r="F9"/>
      <c r="G9"/>
      <c r="H9" s="17"/>
      <c r="I9" s="169"/>
      <c r="J9" s="170"/>
      <c r="K9" s="170"/>
      <c r="L9"/>
      <c r="M9" s="24" t="s">
        <v>56</v>
      </c>
      <c r="N9" s="24" t="s">
        <v>57</v>
      </c>
    </row>
    <row r="10" spans="3:14" s="10" customFormat="1" ht="15">
      <c r="C10"/>
      <c r="D10"/>
      <c r="E10"/>
      <c r="F10"/>
      <c r="G10"/>
      <c r="H10"/>
      <c r="I10"/>
      <c r="J10"/>
      <c r="K10"/>
      <c r="L10"/>
      <c r="M10" s="24" t="s">
        <v>58</v>
      </c>
      <c r="N10" s="24" t="s">
        <v>59</v>
      </c>
    </row>
    <row r="11" spans="3:14" s="10" customFormat="1" ht="15.6" thickBot="1">
      <c r="C11"/>
      <c r="D11"/>
      <c r="E11"/>
      <c r="F11"/>
      <c r="G11"/>
      <c r="H11"/>
      <c r="I11"/>
      <c r="J11"/>
      <c r="K11"/>
      <c r="L11"/>
      <c r="M11" s="24" t="s">
        <v>60</v>
      </c>
      <c r="N11" s="24" t="s">
        <v>61</v>
      </c>
    </row>
    <row r="12" spans="3:14" s="10" customFormat="1" ht="16.149999999999999" thickBot="1">
      <c r="C12" s="25" t="s">
        <v>62</v>
      </c>
      <c r="D12" s="26"/>
      <c r="E12" s="27" t="s">
        <v>63</v>
      </c>
      <c r="F12" s="28"/>
      <c r="G12" s="29"/>
      <c r="H12" s="27" t="s">
        <v>64</v>
      </c>
      <c r="I12" s="28"/>
      <c r="J12" s="30"/>
      <c r="K12" s="27" t="s">
        <v>65</v>
      </c>
      <c r="L12" s="28"/>
      <c r="M12" s="31" t="s">
        <v>66</v>
      </c>
      <c r="N12" s="32" t="s">
        <v>66</v>
      </c>
    </row>
    <row r="13" spans="3:14" s="10" customFormat="1" ht="16.149999999999999" thickBot="1">
      <c r="C13" s="33" t="s">
        <v>67</v>
      </c>
      <c r="D13" s="34" t="s">
        <v>68</v>
      </c>
      <c r="E13" s="35" t="s">
        <v>69</v>
      </c>
      <c r="F13" s="36" t="s">
        <v>70</v>
      </c>
      <c r="G13" s="37"/>
      <c r="H13" s="35" t="s">
        <v>69</v>
      </c>
      <c r="I13" s="38" t="s">
        <v>70</v>
      </c>
      <c r="J13" s="37"/>
      <c r="K13" s="35" t="s">
        <v>69</v>
      </c>
      <c r="L13" s="36" t="s">
        <v>70</v>
      </c>
      <c r="M13" s="39" t="s">
        <v>71</v>
      </c>
      <c r="N13" s="40" t="s">
        <v>71</v>
      </c>
    </row>
    <row r="14" spans="3:14" s="10" customFormat="1" ht="15.6">
      <c r="C14" s="41">
        <v>1</v>
      </c>
      <c r="D14" s="42"/>
      <c r="E14" s="43"/>
      <c r="F14" s="44"/>
      <c r="G14" s="45"/>
      <c r="H14" s="43"/>
      <c r="I14" s="44"/>
      <c r="J14" s="45"/>
      <c r="K14" s="43"/>
      <c r="L14" s="44"/>
      <c r="M14" s="46" t="str">
        <f>IF(E14="","",IF(Calculations!Q11="TRUE","Y","N"))</f>
        <v/>
      </c>
      <c r="N14" s="47" t="str">
        <f>IF(F14="","",IF(Calculations!R11="TRUE","Y","N"))</f>
        <v/>
      </c>
    </row>
    <row r="15" spans="3:14" s="10" customFormat="1" ht="15.6">
      <c r="C15" s="41">
        <v>2</v>
      </c>
      <c r="D15" s="42"/>
      <c r="E15" s="43"/>
      <c r="F15" s="44"/>
      <c r="G15" s="48"/>
      <c r="H15" s="43"/>
      <c r="I15" s="44"/>
      <c r="J15" s="48"/>
      <c r="K15" s="43"/>
      <c r="L15" s="44"/>
      <c r="M15" s="46" t="str">
        <f>IF(E15="","",IF(Calculations!Q12="TRUE","Y","N"))</f>
        <v/>
      </c>
      <c r="N15" s="47" t="str">
        <f>IF(F15="","",IF(Calculations!R12="TRUE","Y","N"))</f>
        <v/>
      </c>
    </row>
    <row r="16" spans="3:14" s="10" customFormat="1" ht="15.6">
      <c r="C16" s="41">
        <v>3</v>
      </c>
      <c r="D16" s="42"/>
      <c r="E16" s="43"/>
      <c r="F16" s="44"/>
      <c r="G16" s="48"/>
      <c r="H16" s="43"/>
      <c r="I16" s="44"/>
      <c r="J16" s="48"/>
      <c r="K16" s="49"/>
      <c r="L16" s="50"/>
      <c r="M16" s="46" t="str">
        <f>IF(E16="","",IF(Calculations!Q13="TRUE","Y","N"))</f>
        <v/>
      </c>
      <c r="N16" s="47" t="str">
        <f>IF(F16="","",IF(Calculations!R13="TRUE","Y","N"))</f>
        <v/>
      </c>
    </row>
    <row r="17" spans="3:14" s="10" customFormat="1" ht="15.6">
      <c r="C17" s="41">
        <v>4</v>
      </c>
      <c r="D17" s="42"/>
      <c r="E17" s="43"/>
      <c r="F17" s="44"/>
      <c r="G17" s="48"/>
      <c r="H17" s="43"/>
      <c r="I17" s="44"/>
      <c r="J17" s="48"/>
      <c r="K17" s="43"/>
      <c r="L17" s="44"/>
      <c r="M17" s="46" t="str">
        <f>IF(E17="","",IF(Calculations!Q14="TRUE","Y","N"))</f>
        <v/>
      </c>
      <c r="N17" s="47" t="str">
        <f>IF(F17="","",IF(Calculations!R14="TRUE","Y","N"))</f>
        <v/>
      </c>
    </row>
    <row r="18" spans="3:14" s="10" customFormat="1" ht="15.6">
      <c r="C18" s="41">
        <v>5</v>
      </c>
      <c r="D18" s="42"/>
      <c r="E18" s="43"/>
      <c r="F18" s="50"/>
      <c r="G18" s="48"/>
      <c r="H18" s="49"/>
      <c r="I18" s="50"/>
      <c r="J18" s="48"/>
      <c r="K18" s="43"/>
      <c r="L18" s="44"/>
      <c r="M18" s="46" t="str">
        <f>IF(E18="","",IF(Calculations!Q15="TRUE","Y","N"))</f>
        <v/>
      </c>
      <c r="N18" s="47" t="str">
        <f>IF(F18="","",IF(Calculations!R15="TRUE","Y","N"))</f>
        <v/>
      </c>
    </row>
    <row r="19" spans="3:14" s="10" customFormat="1" ht="15.6">
      <c r="C19" s="41">
        <v>6</v>
      </c>
      <c r="D19" s="42"/>
      <c r="E19" s="43"/>
      <c r="F19" s="44"/>
      <c r="G19" s="48"/>
      <c r="H19" s="43"/>
      <c r="I19" s="44"/>
      <c r="J19" s="48"/>
      <c r="K19" s="43"/>
      <c r="L19" s="44"/>
      <c r="M19" s="46" t="str">
        <f>IF(E19="","",IF(Calculations!Q16="TRUE","Y","N"))</f>
        <v/>
      </c>
      <c r="N19" s="47" t="str">
        <f>IF(F19="","",IF(Calculations!R16="TRUE","Y","N"))</f>
        <v/>
      </c>
    </row>
    <row r="20" spans="3:14" s="10" customFormat="1" ht="15.6">
      <c r="C20" s="41">
        <v>7</v>
      </c>
      <c r="D20" s="42"/>
      <c r="E20" s="43"/>
      <c r="F20" s="44"/>
      <c r="G20" s="48"/>
      <c r="H20" s="43"/>
      <c r="I20" s="44"/>
      <c r="J20" s="48"/>
      <c r="K20" s="43"/>
      <c r="L20" s="44"/>
      <c r="M20" s="46" t="str">
        <f>IF(E20="","",IF(Calculations!Q17="TRUE","Y","N"))</f>
        <v/>
      </c>
      <c r="N20" s="47" t="str">
        <f>IF(F20="","",IF(Calculations!R17="TRUE","Y","N"))</f>
        <v/>
      </c>
    </row>
    <row r="21" spans="3:14" s="10" customFormat="1" ht="15.6">
      <c r="C21" s="41">
        <v>8</v>
      </c>
      <c r="D21" s="42"/>
      <c r="E21" s="43"/>
      <c r="F21" s="44"/>
      <c r="G21" s="48"/>
      <c r="H21" s="43"/>
      <c r="I21" s="44"/>
      <c r="J21" s="48"/>
      <c r="K21" s="43"/>
      <c r="L21" s="44"/>
      <c r="M21" s="46" t="str">
        <f>IF(E21="","",IF(Calculations!Q18="TRUE","Y","N"))</f>
        <v/>
      </c>
      <c r="N21" s="47" t="str">
        <f>IF(F21="","",IF(Calculations!R18="TRUE","Y","N"))</f>
        <v/>
      </c>
    </row>
    <row r="22" spans="3:14" s="10" customFormat="1" ht="15.6">
      <c r="C22" s="41">
        <v>9</v>
      </c>
      <c r="D22" s="42"/>
      <c r="E22" s="43"/>
      <c r="F22" s="44"/>
      <c r="G22" s="48"/>
      <c r="H22" s="49"/>
      <c r="I22" s="50"/>
      <c r="J22" s="48"/>
      <c r="K22" s="43"/>
      <c r="L22" s="44"/>
      <c r="M22" s="46" t="str">
        <f>IF(E22="","",IF(Calculations!Q19="TRUE","Y","N"))</f>
        <v/>
      </c>
      <c r="N22" s="47" t="str">
        <f>IF(F22="","",IF(Calculations!R19="TRUE","Y","N"))</f>
        <v/>
      </c>
    </row>
    <row r="23" spans="3:14" s="10" customFormat="1" ht="15.6">
      <c r="C23" s="41">
        <v>10</v>
      </c>
      <c r="D23" s="42"/>
      <c r="E23" s="43"/>
      <c r="F23" s="44"/>
      <c r="G23" s="48"/>
      <c r="H23" s="43"/>
      <c r="I23" s="44"/>
      <c r="J23" s="48"/>
      <c r="K23" s="43"/>
      <c r="L23" s="44"/>
      <c r="M23" s="46" t="str">
        <f>IF(E23="","",IF(Calculations!Q20="TRUE","Y","N"))</f>
        <v/>
      </c>
      <c r="N23" s="47" t="str">
        <f>IF(F23="","",IF(Calculations!R20="TRUE","Y","N"))</f>
        <v/>
      </c>
    </row>
    <row r="24" spans="3:14" s="10" customFormat="1" ht="15.6">
      <c r="C24" s="41">
        <v>11</v>
      </c>
      <c r="D24" s="42"/>
      <c r="E24" s="43"/>
      <c r="F24" s="44"/>
      <c r="G24" s="48"/>
      <c r="H24" s="43"/>
      <c r="I24" s="44"/>
      <c r="J24" s="48"/>
      <c r="K24" s="43"/>
      <c r="L24" s="44"/>
      <c r="M24" s="46" t="str">
        <f>IF(E24="","",IF(Calculations!Q21="TRUE","Y","N"))</f>
        <v/>
      </c>
      <c r="N24" s="47" t="str">
        <f>IF(F24="","",IF(Calculations!R21="TRUE","Y","N"))</f>
        <v/>
      </c>
    </row>
    <row r="25" spans="3:14" s="10" customFormat="1" ht="15.6">
      <c r="C25" s="41">
        <v>12</v>
      </c>
      <c r="D25" s="42"/>
      <c r="E25" s="43"/>
      <c r="F25" s="44"/>
      <c r="G25" s="48"/>
      <c r="H25" s="43"/>
      <c r="I25" s="44"/>
      <c r="J25" s="48"/>
      <c r="K25" s="43"/>
      <c r="L25" s="44"/>
      <c r="M25" s="46" t="str">
        <f>IF(E25="","",IF(Calculations!Q22="TRUE","Y","N"))</f>
        <v/>
      </c>
      <c r="N25" s="47" t="str">
        <f>IF(F25="","",IF(Calculations!R22="TRUE","Y","N"))</f>
        <v/>
      </c>
    </row>
    <row r="26" spans="3:14" s="10" customFormat="1" ht="15.6">
      <c r="C26" s="41">
        <v>13</v>
      </c>
      <c r="D26" s="42"/>
      <c r="E26" s="43"/>
      <c r="F26" s="44"/>
      <c r="G26" s="48"/>
      <c r="H26" s="43"/>
      <c r="I26" s="44"/>
      <c r="J26" s="48"/>
      <c r="K26" s="43"/>
      <c r="L26" s="44"/>
      <c r="M26" s="46" t="str">
        <f>IF(E26="","",IF(Calculations!Q23="TRUE","Y","N"))</f>
        <v/>
      </c>
      <c r="N26" s="47" t="str">
        <f>IF(F26="","",IF(Calculations!R23="TRUE","Y","N"))</f>
        <v/>
      </c>
    </row>
    <row r="27" spans="3:14" s="10" customFormat="1" ht="15.6">
      <c r="C27" s="41">
        <v>14</v>
      </c>
      <c r="D27" s="42"/>
      <c r="E27" s="43"/>
      <c r="F27" s="44"/>
      <c r="G27" s="48"/>
      <c r="H27" s="43"/>
      <c r="I27" s="44"/>
      <c r="J27" s="48"/>
      <c r="K27" s="43"/>
      <c r="L27" s="44"/>
      <c r="M27" s="46" t="str">
        <f>IF(E27="","",IF(Calculations!Q24="TRUE","Y","N"))</f>
        <v/>
      </c>
      <c r="N27" s="47" t="str">
        <f>IF(F27="","",IF(Calculations!R24="TRUE","Y","N"))</f>
        <v/>
      </c>
    </row>
    <row r="28" spans="3:14" s="10" customFormat="1" ht="15.6">
      <c r="C28" s="41">
        <v>15</v>
      </c>
      <c r="D28" s="51"/>
      <c r="E28" s="52"/>
      <c r="F28" s="53"/>
      <c r="G28" s="48"/>
      <c r="H28" s="54"/>
      <c r="I28" s="53"/>
      <c r="J28" s="48"/>
      <c r="K28" s="54"/>
      <c r="L28" s="53"/>
      <c r="M28" s="46" t="str">
        <f>IF(E28="","",IF(Calculations!Q25="TRUE","Y","N"))</f>
        <v/>
      </c>
      <c r="N28" s="47" t="str">
        <f>IF(F28="","",IF(Calculations!R25="TRUE","Y","N"))</f>
        <v/>
      </c>
    </row>
    <row r="29" spans="3:14" s="10" customFormat="1" ht="15.6">
      <c r="C29" s="41">
        <v>16</v>
      </c>
      <c r="D29" s="51"/>
      <c r="E29" s="52"/>
      <c r="F29" s="53"/>
      <c r="G29" s="48"/>
      <c r="H29" s="54"/>
      <c r="I29" s="53"/>
      <c r="J29" s="48"/>
      <c r="K29" s="54"/>
      <c r="L29" s="53"/>
      <c r="M29" s="46" t="str">
        <f>IF(E29="","",IF(Calculations!Q26="TRUE","Y","N"))</f>
        <v/>
      </c>
      <c r="N29" s="47" t="str">
        <f>IF(F29="","",IF(Calculations!R26="TRUE","Y","N"))</f>
        <v/>
      </c>
    </row>
    <row r="30" spans="3:14" s="10" customFormat="1" ht="15.6">
      <c r="C30" s="41">
        <v>17</v>
      </c>
      <c r="D30" s="51"/>
      <c r="E30" s="52"/>
      <c r="F30" s="53"/>
      <c r="G30" s="48"/>
      <c r="H30" s="54"/>
      <c r="I30" s="53"/>
      <c r="J30" s="48"/>
      <c r="K30" s="54"/>
      <c r="L30" s="53"/>
      <c r="M30" s="46" t="str">
        <f>IF(E30="","",IF(Calculations!Q27="TRUE","Y","N"))</f>
        <v/>
      </c>
      <c r="N30" s="47" t="str">
        <f>IF(F30="","",IF(Calculations!R27="TRUE","Y","N"))</f>
        <v/>
      </c>
    </row>
    <row r="31" spans="3:14" s="10" customFormat="1" ht="15.6">
      <c r="C31" s="41">
        <v>18</v>
      </c>
      <c r="D31" s="51"/>
      <c r="E31" s="52"/>
      <c r="F31" s="53"/>
      <c r="G31" s="48"/>
      <c r="H31" s="54"/>
      <c r="I31" s="53"/>
      <c r="J31" s="48"/>
      <c r="K31" s="54"/>
      <c r="L31" s="53"/>
      <c r="M31" s="46" t="str">
        <f>IF(E31="","",IF(Calculations!Q28="TRUE","Y","N"))</f>
        <v/>
      </c>
      <c r="N31" s="47" t="str">
        <f>IF(F31="","",IF(Calculations!R28="TRUE","Y","N"))</f>
        <v/>
      </c>
    </row>
    <row r="32" spans="3:14" s="10" customFormat="1" ht="15.6">
      <c r="C32" s="41">
        <v>19</v>
      </c>
      <c r="D32" s="51"/>
      <c r="E32" s="52"/>
      <c r="F32" s="53"/>
      <c r="G32" s="48"/>
      <c r="H32" s="54"/>
      <c r="I32" s="53"/>
      <c r="J32" s="48"/>
      <c r="K32" s="54"/>
      <c r="L32" s="53"/>
      <c r="M32" s="46" t="str">
        <f>IF(E32="","",IF(Calculations!Q29="TRUE","Y","N"))</f>
        <v/>
      </c>
      <c r="N32" s="47" t="str">
        <f>IF(F32="","",IF(Calculations!R29="TRUE","Y","N"))</f>
        <v/>
      </c>
    </row>
    <row r="33" spans="3:14" s="10" customFormat="1" ht="15.6">
      <c r="C33" s="41">
        <v>20</v>
      </c>
      <c r="D33" s="51"/>
      <c r="E33" s="52"/>
      <c r="F33" s="53"/>
      <c r="G33" s="48"/>
      <c r="H33" s="54"/>
      <c r="I33" s="53"/>
      <c r="J33" s="48"/>
      <c r="K33" s="54"/>
      <c r="L33" s="53"/>
      <c r="M33" s="46" t="str">
        <f>IF(E33="","",IF(Calculations!Q30="TRUE","Y","N"))</f>
        <v/>
      </c>
      <c r="N33" s="47" t="str">
        <f>IF(F33="","",IF(Calculations!R30="TRUE","Y","N"))</f>
        <v/>
      </c>
    </row>
    <row r="34" spans="3:14" s="10" customFormat="1" ht="15.6">
      <c r="C34" s="41">
        <v>21</v>
      </c>
      <c r="D34" s="51"/>
      <c r="E34" s="52"/>
      <c r="F34" s="53"/>
      <c r="G34" s="48"/>
      <c r="H34" s="54"/>
      <c r="I34" s="53"/>
      <c r="J34" s="48"/>
      <c r="K34" s="54"/>
      <c r="L34" s="53"/>
      <c r="M34" s="46" t="str">
        <f>IF(E34="","",IF(Calculations!Q31="TRUE","Y","N"))</f>
        <v/>
      </c>
      <c r="N34" s="47" t="str">
        <f>IF(F34="","",IF(Calculations!R31="TRUE","Y","N"))</f>
        <v/>
      </c>
    </row>
    <row r="35" spans="3:14" s="10" customFormat="1" ht="15.6">
      <c r="C35" s="41">
        <v>22</v>
      </c>
      <c r="D35" s="51"/>
      <c r="E35" s="52"/>
      <c r="F35" s="53"/>
      <c r="G35" s="48"/>
      <c r="H35" s="54"/>
      <c r="I35" s="53"/>
      <c r="J35" s="48"/>
      <c r="K35" s="54"/>
      <c r="L35" s="53"/>
      <c r="M35" s="46" t="str">
        <f>IF(E35="","",IF(Calculations!Q32="TRUE","Y","N"))</f>
        <v/>
      </c>
      <c r="N35" s="47" t="str">
        <f>IF(F35="","",IF(Calculations!R32="TRUE","Y","N"))</f>
        <v/>
      </c>
    </row>
    <row r="36" spans="3:14" s="10" customFormat="1" ht="15.6">
      <c r="C36" s="41">
        <v>23</v>
      </c>
      <c r="D36" s="51"/>
      <c r="E36" s="52"/>
      <c r="F36" s="53"/>
      <c r="G36" s="48"/>
      <c r="H36" s="54"/>
      <c r="I36" s="53"/>
      <c r="J36" s="48"/>
      <c r="K36" s="54"/>
      <c r="L36" s="53"/>
      <c r="M36" s="46" t="str">
        <f>IF(E36="","",IF(Calculations!Q33="TRUE","Y","N"))</f>
        <v/>
      </c>
      <c r="N36" s="47" t="str">
        <f>IF(F36="","",IF(Calculations!R33="TRUE","Y","N"))</f>
        <v/>
      </c>
    </row>
    <row r="37" spans="3:14" s="10" customFormat="1" ht="15.6">
      <c r="C37" s="41">
        <v>24</v>
      </c>
      <c r="D37" s="51"/>
      <c r="E37" s="52"/>
      <c r="F37" s="53"/>
      <c r="G37" s="48"/>
      <c r="H37" s="54"/>
      <c r="I37" s="53"/>
      <c r="J37" s="48"/>
      <c r="K37" s="54"/>
      <c r="L37" s="53"/>
      <c r="M37" s="46" t="str">
        <f>IF(E37="","",IF(Calculations!Q34="TRUE","Y","N"))</f>
        <v/>
      </c>
      <c r="N37" s="47" t="str">
        <f>IF(F37="","",IF(Calculations!R34="TRUE","Y","N"))</f>
        <v/>
      </c>
    </row>
    <row r="38" spans="3:14" s="10" customFormat="1" ht="15.6">
      <c r="C38" s="41">
        <v>25</v>
      </c>
      <c r="D38" s="51"/>
      <c r="E38" s="52"/>
      <c r="F38" s="53"/>
      <c r="G38" s="48"/>
      <c r="H38" s="54"/>
      <c r="I38" s="53"/>
      <c r="J38" s="48"/>
      <c r="K38" s="54"/>
      <c r="L38" s="53"/>
      <c r="M38" s="46" t="str">
        <f>IF(E38="","",IF(Calculations!Q35="TRUE","Y","N"))</f>
        <v/>
      </c>
      <c r="N38" s="47" t="str">
        <f>IF(F38="","",IF(Calculations!R35="TRUE","Y","N"))</f>
        <v/>
      </c>
    </row>
    <row r="39" spans="3:14" s="10" customFormat="1" ht="15.6">
      <c r="C39" s="41">
        <v>26</v>
      </c>
      <c r="D39" s="51"/>
      <c r="E39" s="52"/>
      <c r="F39" s="53"/>
      <c r="G39" s="48"/>
      <c r="H39" s="54"/>
      <c r="I39" s="53"/>
      <c r="J39" s="48"/>
      <c r="K39" s="54"/>
      <c r="L39" s="53"/>
      <c r="M39" s="46" t="str">
        <f>IF(E39="","",IF(Calculations!Q36="TRUE","Y","N"))</f>
        <v/>
      </c>
      <c r="N39" s="47" t="str">
        <f>IF(F39="","",IF(Calculations!R36="TRUE","Y","N"))</f>
        <v/>
      </c>
    </row>
    <row r="40" spans="3:14" s="10" customFormat="1" ht="15.6">
      <c r="C40" s="41">
        <v>27</v>
      </c>
      <c r="D40" s="51"/>
      <c r="E40" s="52"/>
      <c r="F40" s="53"/>
      <c r="G40" s="48"/>
      <c r="H40" s="54"/>
      <c r="I40" s="53"/>
      <c r="J40" s="48"/>
      <c r="K40" s="54"/>
      <c r="L40" s="53"/>
      <c r="M40" s="46" t="str">
        <f>IF(E40="","",IF(Calculations!Q37="TRUE","Y","N"))</f>
        <v/>
      </c>
      <c r="N40" s="47" t="str">
        <f>IF(F40="","",IF(Calculations!R37="TRUE","Y","N"))</f>
        <v/>
      </c>
    </row>
    <row r="41" spans="3:14" s="10" customFormat="1" ht="15.6">
      <c r="C41" s="41">
        <v>28</v>
      </c>
      <c r="D41" s="51"/>
      <c r="E41" s="52"/>
      <c r="F41" s="53"/>
      <c r="G41" s="48"/>
      <c r="H41" s="54"/>
      <c r="I41" s="53"/>
      <c r="J41" s="48"/>
      <c r="K41" s="54"/>
      <c r="L41" s="53"/>
      <c r="M41" s="46" t="str">
        <f>IF(E41="","",IF(Calculations!Q38="TRUE","Y","N"))</f>
        <v/>
      </c>
      <c r="N41" s="47" t="str">
        <f>IF(F41="","",IF(Calculations!R38="TRUE","Y","N"))</f>
        <v/>
      </c>
    </row>
    <row r="42" spans="3:14" s="10" customFormat="1" ht="15.6">
      <c r="C42" s="41">
        <v>29</v>
      </c>
      <c r="D42" s="51"/>
      <c r="E42" s="52"/>
      <c r="F42" s="53"/>
      <c r="G42" s="48"/>
      <c r="H42" s="54"/>
      <c r="I42" s="53"/>
      <c r="J42" s="48"/>
      <c r="K42" s="54"/>
      <c r="L42" s="53"/>
      <c r="M42" s="46" t="str">
        <f>IF(E42="","",IF(Calculations!Q39="TRUE","Y","N"))</f>
        <v/>
      </c>
      <c r="N42" s="47" t="str">
        <f>IF(F42="","",IF(Calculations!R39="TRUE","Y","N"))</f>
        <v/>
      </c>
    </row>
    <row r="43" spans="3:14" s="10" customFormat="1" ht="15.6">
      <c r="C43" s="41">
        <v>30</v>
      </c>
      <c r="D43" s="51"/>
      <c r="E43" s="52"/>
      <c r="F43" s="53"/>
      <c r="G43" s="48"/>
      <c r="H43" s="54"/>
      <c r="I43" s="53"/>
      <c r="J43" s="48"/>
      <c r="K43" s="54"/>
      <c r="L43" s="53"/>
      <c r="M43" s="46" t="str">
        <f>IF(E43="","",IF(Calculations!Q40="TRUE","Y","N"))</f>
        <v/>
      </c>
      <c r="N43" s="47" t="str">
        <f>IF(F43="","",IF(Calculations!R40="TRUE","Y","N"))</f>
        <v/>
      </c>
    </row>
    <row r="44" spans="3:14" s="10" customFormat="1" ht="15.6">
      <c r="C44" s="41">
        <v>31</v>
      </c>
      <c r="D44" s="51"/>
      <c r="E44" s="52"/>
      <c r="F44" s="53"/>
      <c r="G44" s="48"/>
      <c r="H44" s="54"/>
      <c r="I44" s="53"/>
      <c r="J44" s="48"/>
      <c r="K44" s="54"/>
      <c r="L44" s="53"/>
      <c r="M44" s="46" t="str">
        <f>IF(E44="","",IF(Calculations!Q41="TRUE","Y","N"))</f>
        <v/>
      </c>
      <c r="N44" s="47" t="str">
        <f>IF(F44="","",IF(Calculations!R41="TRUE","Y","N"))</f>
        <v/>
      </c>
    </row>
    <row r="45" spans="3:14" s="10" customFormat="1" ht="15.6">
      <c r="C45" s="41">
        <v>32</v>
      </c>
      <c r="D45" s="51"/>
      <c r="E45" s="52"/>
      <c r="F45" s="53"/>
      <c r="G45" s="48"/>
      <c r="H45" s="54"/>
      <c r="I45" s="53"/>
      <c r="J45" s="48"/>
      <c r="K45" s="54"/>
      <c r="L45" s="53"/>
      <c r="M45" s="46" t="str">
        <f>IF(E45="","",IF(Calculations!Q42="TRUE","Y","N"))</f>
        <v/>
      </c>
      <c r="N45" s="47" t="str">
        <f>IF(F45="","",IF(Calculations!R42="TRUE","Y","N"))</f>
        <v/>
      </c>
    </row>
    <row r="46" spans="3:14" s="10" customFormat="1" ht="15.6">
      <c r="C46" s="41">
        <v>33</v>
      </c>
      <c r="D46" s="51"/>
      <c r="E46" s="52"/>
      <c r="F46" s="53"/>
      <c r="G46" s="48"/>
      <c r="H46" s="54"/>
      <c r="I46" s="53"/>
      <c r="J46" s="48"/>
      <c r="K46" s="54"/>
      <c r="L46" s="53"/>
      <c r="M46" s="46" t="str">
        <f>IF(E46="","",IF(Calculations!Q43="TRUE","Y","N"))</f>
        <v/>
      </c>
      <c r="N46" s="47" t="str">
        <f>IF(F46="","",IF(Calculations!R43="TRUE","Y","N"))</f>
        <v/>
      </c>
    </row>
    <row r="47" spans="3:14" s="10" customFormat="1" ht="15.6">
      <c r="C47" s="41">
        <v>34</v>
      </c>
      <c r="D47" s="51"/>
      <c r="E47" s="52"/>
      <c r="F47" s="53"/>
      <c r="G47" s="48"/>
      <c r="H47" s="54"/>
      <c r="I47" s="53"/>
      <c r="J47" s="48"/>
      <c r="K47" s="54"/>
      <c r="L47" s="53"/>
      <c r="M47" s="46" t="str">
        <f>IF(E47="","",IF(Calculations!Q44="TRUE","Y","N"))</f>
        <v/>
      </c>
      <c r="N47" s="47" t="str">
        <f>IF(F47="","",IF(Calculations!R44="TRUE","Y","N"))</f>
        <v/>
      </c>
    </row>
    <row r="48" spans="3:14" s="10" customFormat="1" ht="15.6">
      <c r="C48" s="41">
        <v>35</v>
      </c>
      <c r="D48" s="51"/>
      <c r="E48" s="52"/>
      <c r="F48" s="53"/>
      <c r="G48" s="48"/>
      <c r="H48" s="54"/>
      <c r="I48" s="53"/>
      <c r="J48" s="48"/>
      <c r="K48" s="54"/>
      <c r="L48" s="53"/>
      <c r="M48" s="46" t="str">
        <f>IF(E48="","",IF(Calculations!Q45="TRUE","Y","N"))</f>
        <v/>
      </c>
      <c r="N48" s="47" t="str">
        <f>IF(F48="","",IF(Calculations!R45="TRUE","Y","N"))</f>
        <v/>
      </c>
    </row>
    <row r="49" spans="3:14" s="10" customFormat="1" ht="15.6">
      <c r="C49" s="41">
        <v>36</v>
      </c>
      <c r="D49" s="51"/>
      <c r="E49" s="52"/>
      <c r="F49" s="53"/>
      <c r="G49" s="48"/>
      <c r="H49" s="54"/>
      <c r="I49" s="53"/>
      <c r="J49" s="48"/>
      <c r="K49" s="54"/>
      <c r="L49" s="53"/>
      <c r="M49" s="46" t="str">
        <f>IF(E49="","",IF(Calculations!Q46="TRUE","Y","N"))</f>
        <v/>
      </c>
      <c r="N49" s="47" t="str">
        <f>IF(F49="","",IF(Calculations!R46="TRUE","Y","N"))</f>
        <v/>
      </c>
    </row>
    <row r="50" spans="3:14" s="10" customFormat="1" ht="15.6">
      <c r="C50" s="41">
        <v>37</v>
      </c>
      <c r="D50" s="51"/>
      <c r="E50" s="52"/>
      <c r="F50" s="53"/>
      <c r="G50" s="48"/>
      <c r="H50" s="54"/>
      <c r="I50" s="53"/>
      <c r="J50" s="48"/>
      <c r="K50" s="54"/>
      <c r="L50" s="53"/>
      <c r="M50" s="46" t="str">
        <f>IF(E50="","",IF(Calculations!Q47="TRUE","Y","N"))</f>
        <v/>
      </c>
      <c r="N50" s="47" t="str">
        <f>IF(F50="","",IF(Calculations!R47="TRUE","Y","N"))</f>
        <v/>
      </c>
    </row>
    <row r="51" spans="3:14" s="10" customFormat="1" ht="15.6">
      <c r="C51" s="41">
        <v>38</v>
      </c>
      <c r="D51" s="51"/>
      <c r="E51" s="52"/>
      <c r="F51" s="53"/>
      <c r="G51" s="48"/>
      <c r="H51" s="54"/>
      <c r="I51" s="53"/>
      <c r="J51" s="48"/>
      <c r="K51" s="54"/>
      <c r="L51" s="53"/>
      <c r="M51" s="46" t="str">
        <f>IF(E51="","",IF(Calculations!Q48="TRUE","Y","N"))</f>
        <v/>
      </c>
      <c r="N51" s="47" t="str">
        <f>IF(F51="","",IF(Calculations!R48="TRUE","Y","N"))</f>
        <v/>
      </c>
    </row>
    <row r="52" spans="3:14" s="10" customFormat="1" ht="15.6">
      <c r="C52" s="41">
        <v>39</v>
      </c>
      <c r="D52" s="51"/>
      <c r="E52" s="52"/>
      <c r="F52" s="53"/>
      <c r="G52" s="48"/>
      <c r="H52" s="54"/>
      <c r="I52" s="53"/>
      <c r="J52" s="48"/>
      <c r="K52" s="54"/>
      <c r="L52" s="53"/>
      <c r="M52" s="46" t="str">
        <f>IF(E52="","",IF(Calculations!Q49="TRUE","Y","N"))</f>
        <v/>
      </c>
      <c r="N52" s="47" t="str">
        <f>IF(F52="","",IF(Calculations!R49="TRUE","Y","N"))</f>
        <v/>
      </c>
    </row>
    <row r="53" spans="3:14" s="10" customFormat="1" ht="15.6">
      <c r="C53" s="41">
        <v>40</v>
      </c>
      <c r="D53" s="51"/>
      <c r="E53" s="52"/>
      <c r="F53" s="53"/>
      <c r="G53" s="48"/>
      <c r="H53" s="54"/>
      <c r="I53" s="53"/>
      <c r="J53" s="48"/>
      <c r="K53" s="54"/>
      <c r="L53" s="53"/>
      <c r="M53" s="46" t="str">
        <f>IF(E53="","",IF(Calculations!Q50="TRUE","Y","N"))</f>
        <v/>
      </c>
      <c r="N53" s="47" t="str">
        <f>IF(F53="","",IF(Calculations!R50="TRUE","Y","N"))</f>
        <v/>
      </c>
    </row>
    <row r="54" spans="3:14" s="10" customFormat="1" ht="15.6">
      <c r="C54" s="41">
        <v>41</v>
      </c>
      <c r="D54" s="51"/>
      <c r="E54" s="52"/>
      <c r="F54" s="53"/>
      <c r="G54" s="48"/>
      <c r="H54" s="54"/>
      <c r="I54" s="53"/>
      <c r="J54" s="48"/>
      <c r="K54" s="54"/>
      <c r="L54" s="53"/>
      <c r="M54" s="46" t="str">
        <f>IF(E54="","",IF(Calculations!Q51="TRUE","Y","N"))</f>
        <v/>
      </c>
      <c r="N54" s="47" t="str">
        <f>IF(F54="","",IF(Calculations!R51="TRUE","Y","N"))</f>
        <v/>
      </c>
    </row>
    <row r="55" spans="3:14" s="10" customFormat="1" ht="15.6">
      <c r="C55" s="41">
        <v>42</v>
      </c>
      <c r="D55" s="51"/>
      <c r="E55" s="52"/>
      <c r="F55" s="53"/>
      <c r="G55" s="48"/>
      <c r="H55" s="54"/>
      <c r="I55" s="53"/>
      <c r="J55" s="48"/>
      <c r="K55" s="54"/>
      <c r="L55" s="53"/>
      <c r="M55" s="46" t="str">
        <f>IF(E55="","",IF(Calculations!Q52="TRUE","Y","N"))</f>
        <v/>
      </c>
      <c r="N55" s="47" t="str">
        <f>IF(F55="","",IF(Calculations!R52="TRUE","Y","N"))</f>
        <v/>
      </c>
    </row>
    <row r="56" spans="3:14" s="10" customFormat="1" ht="15.6">
      <c r="C56" s="41">
        <v>43</v>
      </c>
      <c r="D56" s="51"/>
      <c r="E56" s="52"/>
      <c r="F56" s="53"/>
      <c r="G56" s="48"/>
      <c r="H56" s="54"/>
      <c r="I56" s="53"/>
      <c r="J56" s="48"/>
      <c r="K56" s="54"/>
      <c r="L56" s="53"/>
      <c r="M56" s="46" t="str">
        <f>IF(E56="","",IF(Calculations!Q53="TRUE","Y","N"))</f>
        <v/>
      </c>
      <c r="N56" s="47" t="str">
        <f>IF(F56="","",IF(Calculations!R53="TRUE","Y","N"))</f>
        <v/>
      </c>
    </row>
    <row r="57" spans="3:14" s="10" customFormat="1" ht="15.6">
      <c r="C57" s="41">
        <v>44</v>
      </c>
      <c r="D57" s="51"/>
      <c r="E57" s="52"/>
      <c r="F57" s="53"/>
      <c r="G57" s="48"/>
      <c r="H57" s="54"/>
      <c r="I57" s="53"/>
      <c r="J57" s="48"/>
      <c r="K57" s="54"/>
      <c r="L57" s="53"/>
      <c r="M57" s="46" t="str">
        <f>IF(E57="","",IF(Calculations!Q54="TRUE","Y","N"))</f>
        <v/>
      </c>
      <c r="N57" s="47" t="str">
        <f>IF(F57="","",IF(Calculations!R54="TRUE","Y","N"))</f>
        <v/>
      </c>
    </row>
    <row r="58" spans="3:14" s="10" customFormat="1" ht="15.6">
      <c r="C58" s="41">
        <v>45</v>
      </c>
      <c r="D58" s="51"/>
      <c r="E58" s="52"/>
      <c r="F58" s="53"/>
      <c r="G58" s="48"/>
      <c r="H58" s="54"/>
      <c r="I58" s="53"/>
      <c r="J58" s="48"/>
      <c r="K58" s="54"/>
      <c r="L58" s="53"/>
      <c r="M58" s="46" t="str">
        <f>IF(E58="","",IF(Calculations!Q55="TRUE","Y","N"))</f>
        <v/>
      </c>
      <c r="N58" s="47" t="str">
        <f>IF(F58="","",IF(Calculations!R55="TRUE","Y","N"))</f>
        <v/>
      </c>
    </row>
    <row r="59" spans="3:14" s="10" customFormat="1" ht="15.6">
      <c r="C59" s="41">
        <v>46</v>
      </c>
      <c r="D59" s="51"/>
      <c r="E59" s="52"/>
      <c r="F59" s="53"/>
      <c r="G59" s="48"/>
      <c r="H59" s="54"/>
      <c r="I59" s="53"/>
      <c r="J59" s="48"/>
      <c r="K59" s="54"/>
      <c r="L59" s="53"/>
      <c r="M59" s="46" t="str">
        <f>IF(E59="","",IF(Calculations!Q56="TRUE","Y","N"))</f>
        <v/>
      </c>
      <c r="N59" s="47" t="str">
        <f>IF(F59="","",IF(Calculations!R56="TRUE","Y","N"))</f>
        <v/>
      </c>
    </row>
    <row r="60" spans="3:14" s="10" customFormat="1" ht="15.6">
      <c r="C60" s="41">
        <v>47</v>
      </c>
      <c r="D60" s="51"/>
      <c r="E60" s="52"/>
      <c r="F60" s="53"/>
      <c r="G60" s="48"/>
      <c r="H60" s="54"/>
      <c r="I60" s="53"/>
      <c r="J60" s="48"/>
      <c r="K60" s="54"/>
      <c r="L60" s="53"/>
      <c r="M60" s="46" t="str">
        <f>IF(E60="","",IF(Calculations!Q57="TRUE","Y","N"))</f>
        <v/>
      </c>
      <c r="N60" s="47" t="str">
        <f>IF(F60="","",IF(Calculations!R57="TRUE","Y","N"))</f>
        <v/>
      </c>
    </row>
    <row r="61" spans="3:14" s="10" customFormat="1" ht="15.6">
      <c r="C61" s="41">
        <v>48</v>
      </c>
      <c r="D61" s="51"/>
      <c r="E61" s="52"/>
      <c r="F61" s="53"/>
      <c r="G61" s="48"/>
      <c r="H61" s="54"/>
      <c r="I61" s="53"/>
      <c r="J61" s="48"/>
      <c r="K61" s="54"/>
      <c r="L61" s="53"/>
      <c r="M61" s="46" t="str">
        <f>IF(E61="","",IF(Calculations!Q58="TRUE","Y","N"))</f>
        <v/>
      </c>
      <c r="N61" s="47" t="str">
        <f>IF(F61="","",IF(Calculations!R58="TRUE","Y","N"))</f>
        <v/>
      </c>
    </row>
    <row r="62" spans="3:14" s="10" customFormat="1" ht="15.6">
      <c r="C62" s="41">
        <v>49</v>
      </c>
      <c r="D62" s="51"/>
      <c r="E62" s="52"/>
      <c r="F62" s="53"/>
      <c r="G62" s="48"/>
      <c r="H62" s="54"/>
      <c r="I62" s="53"/>
      <c r="J62" s="48"/>
      <c r="K62" s="54"/>
      <c r="L62" s="53"/>
      <c r="M62" s="46" t="str">
        <f>IF(E62="","",IF(Calculations!Q59="TRUE","Y","N"))</f>
        <v/>
      </c>
      <c r="N62" s="47" t="str">
        <f>IF(F62="","",IF(Calculations!R59="TRUE","Y","N"))</f>
        <v/>
      </c>
    </row>
    <row r="63" spans="3:14" s="10" customFormat="1" ht="15.6">
      <c r="C63" s="41">
        <v>50</v>
      </c>
      <c r="D63" s="51"/>
      <c r="E63" s="52"/>
      <c r="F63" s="53"/>
      <c r="G63" s="48"/>
      <c r="H63" s="54"/>
      <c r="I63" s="53"/>
      <c r="J63" s="48"/>
      <c r="K63" s="54"/>
      <c r="L63" s="53"/>
      <c r="M63" s="46" t="str">
        <f>IF(E63="","",IF(Calculations!Q60="TRUE","Y","N"))</f>
        <v/>
      </c>
      <c r="N63" s="47" t="str">
        <f>IF(F63="","",IF(Calculations!R60="TRUE","Y","N"))</f>
        <v/>
      </c>
    </row>
    <row r="64" spans="3:14" s="10" customFormat="1" ht="15.6">
      <c r="C64" s="41">
        <v>51</v>
      </c>
      <c r="D64" s="51"/>
      <c r="E64" s="52"/>
      <c r="F64" s="53"/>
      <c r="G64" s="48"/>
      <c r="H64" s="54"/>
      <c r="I64" s="53"/>
      <c r="J64" s="48"/>
      <c r="K64" s="54"/>
      <c r="L64" s="53"/>
      <c r="M64" s="46" t="str">
        <f>IF(E64="","",IF(Calculations!Q61="TRUE","Y","N"))</f>
        <v/>
      </c>
      <c r="N64" s="47" t="str">
        <f>IF(F64="","",IF(Calculations!R61="TRUE","Y","N"))</f>
        <v/>
      </c>
    </row>
    <row r="65" spans="3:14" s="10" customFormat="1" ht="15.6">
      <c r="C65" s="41">
        <v>52</v>
      </c>
      <c r="D65" s="51"/>
      <c r="E65" s="52"/>
      <c r="F65" s="53"/>
      <c r="G65" s="48"/>
      <c r="H65" s="54"/>
      <c r="I65" s="53"/>
      <c r="J65" s="48"/>
      <c r="K65" s="54"/>
      <c r="L65" s="53"/>
      <c r="M65" s="46" t="str">
        <f>IF(E65="","",IF(Calculations!Q62="TRUE","Y","N"))</f>
        <v/>
      </c>
      <c r="N65" s="47" t="str">
        <f>IF(F65="","",IF(Calculations!R62="TRUE","Y","N"))</f>
        <v/>
      </c>
    </row>
    <row r="66" spans="3:14" s="10" customFormat="1" ht="15.6">
      <c r="C66" s="41">
        <v>53</v>
      </c>
      <c r="D66" s="51"/>
      <c r="E66" s="52"/>
      <c r="F66" s="53"/>
      <c r="G66" s="48"/>
      <c r="H66" s="54"/>
      <c r="I66" s="53"/>
      <c r="J66" s="48"/>
      <c r="K66" s="54"/>
      <c r="L66" s="53"/>
      <c r="M66" s="46" t="str">
        <f>IF(E66="","",IF(Calculations!Q63="TRUE","Y","N"))</f>
        <v/>
      </c>
      <c r="N66" s="47" t="str">
        <f>IF(F66="","",IF(Calculations!R63="TRUE","Y","N"))</f>
        <v/>
      </c>
    </row>
    <row r="67" spans="3:14" s="10" customFormat="1" ht="15.6">
      <c r="C67" s="41">
        <v>54</v>
      </c>
      <c r="D67" s="51"/>
      <c r="E67" s="52"/>
      <c r="F67" s="53"/>
      <c r="G67" s="48"/>
      <c r="H67" s="54"/>
      <c r="I67" s="53"/>
      <c r="J67" s="48"/>
      <c r="K67" s="54"/>
      <c r="L67" s="53"/>
      <c r="M67" s="46" t="str">
        <f>IF(E67="","",IF(Calculations!Q64="TRUE","Y","N"))</f>
        <v/>
      </c>
      <c r="N67" s="47" t="str">
        <f>IF(F67="","",IF(Calculations!R64="TRUE","Y","N"))</f>
        <v/>
      </c>
    </row>
    <row r="68" spans="3:14" s="10" customFormat="1" ht="15.6">
      <c r="C68" s="41">
        <v>55</v>
      </c>
      <c r="D68" s="51"/>
      <c r="E68" s="52"/>
      <c r="F68" s="53"/>
      <c r="G68" s="48"/>
      <c r="H68" s="54"/>
      <c r="I68" s="53"/>
      <c r="J68" s="48"/>
      <c r="K68" s="54"/>
      <c r="L68" s="53"/>
      <c r="M68" s="46" t="str">
        <f>IF(E68="","",IF(Calculations!Q65="TRUE","Y","N"))</f>
        <v/>
      </c>
      <c r="N68" s="47" t="str">
        <f>IF(F68="","",IF(Calculations!R65="TRUE","Y","N"))</f>
        <v/>
      </c>
    </row>
    <row r="69" spans="3:14" s="10" customFormat="1" ht="15.6">
      <c r="C69" s="41">
        <v>56</v>
      </c>
      <c r="D69" s="51"/>
      <c r="E69" s="52"/>
      <c r="F69" s="53"/>
      <c r="G69" s="48"/>
      <c r="H69" s="54"/>
      <c r="I69" s="53"/>
      <c r="J69" s="48"/>
      <c r="K69" s="54"/>
      <c r="L69" s="53"/>
      <c r="M69" s="46" t="str">
        <f>IF(E69="","",IF(Calculations!Q66="TRUE","Y","N"))</f>
        <v/>
      </c>
      <c r="N69" s="47" t="str">
        <f>IF(F69="","",IF(Calculations!R66="TRUE","Y","N"))</f>
        <v/>
      </c>
    </row>
    <row r="70" spans="3:14" s="10" customFormat="1" ht="15.6">
      <c r="C70" s="41">
        <v>57</v>
      </c>
      <c r="D70" s="51"/>
      <c r="E70" s="52"/>
      <c r="F70" s="53"/>
      <c r="G70" s="48"/>
      <c r="H70" s="54"/>
      <c r="I70" s="53"/>
      <c r="J70" s="48"/>
      <c r="K70" s="54"/>
      <c r="L70" s="53"/>
      <c r="M70" s="46" t="str">
        <f>IF(E70="","",IF(Calculations!Q67="TRUE","Y","N"))</f>
        <v/>
      </c>
      <c r="N70" s="47" t="str">
        <f>IF(F70="","",IF(Calculations!R67="TRUE","Y","N"))</f>
        <v/>
      </c>
    </row>
    <row r="71" spans="3:14" s="10" customFormat="1" ht="15.6">
      <c r="C71" s="41">
        <v>58</v>
      </c>
      <c r="D71" s="51"/>
      <c r="E71" s="52"/>
      <c r="F71" s="53"/>
      <c r="G71" s="48"/>
      <c r="H71" s="54"/>
      <c r="I71" s="53"/>
      <c r="J71" s="48"/>
      <c r="K71" s="54"/>
      <c r="L71" s="53"/>
      <c r="M71" s="46" t="str">
        <f>IF(E71="","",IF(Calculations!Q68="TRUE","Y","N"))</f>
        <v/>
      </c>
      <c r="N71" s="47" t="str">
        <f>IF(F71="","",IF(Calculations!R68="TRUE","Y","N"))</f>
        <v/>
      </c>
    </row>
    <row r="72" spans="3:14" s="10" customFormat="1" ht="15.6">
      <c r="C72" s="41">
        <v>59</v>
      </c>
      <c r="D72" s="51"/>
      <c r="E72" s="52"/>
      <c r="F72" s="53"/>
      <c r="G72" s="48"/>
      <c r="H72" s="54"/>
      <c r="I72" s="53"/>
      <c r="J72" s="48"/>
      <c r="K72" s="54"/>
      <c r="L72" s="53"/>
      <c r="M72" s="46" t="str">
        <f>IF(E72="","",IF(Calculations!Q69="TRUE","Y","N"))</f>
        <v/>
      </c>
      <c r="N72" s="47" t="str">
        <f>IF(F72="","",IF(Calculations!R69="TRUE","Y","N"))</f>
        <v/>
      </c>
    </row>
    <row r="73" spans="3:14" s="10" customFormat="1" ht="15.6">
      <c r="C73" s="41">
        <v>60</v>
      </c>
      <c r="D73" s="51"/>
      <c r="E73" s="52"/>
      <c r="F73" s="53"/>
      <c r="G73" s="48"/>
      <c r="H73" s="54"/>
      <c r="I73" s="53"/>
      <c r="J73" s="48"/>
      <c r="K73" s="54"/>
      <c r="L73" s="53"/>
      <c r="M73" s="46" t="str">
        <f>IF(E73="","",IF(Calculations!Q70="TRUE","Y","N"))</f>
        <v/>
      </c>
      <c r="N73" s="47" t="str">
        <f>IF(F73="","",IF(Calculations!R70="TRUE","Y","N"))</f>
        <v/>
      </c>
    </row>
    <row r="74" spans="3:14" s="10" customFormat="1" ht="15.6">
      <c r="C74" s="41">
        <v>61</v>
      </c>
      <c r="D74" s="51"/>
      <c r="E74" s="52"/>
      <c r="F74" s="53"/>
      <c r="G74" s="48"/>
      <c r="H74" s="54"/>
      <c r="I74" s="53"/>
      <c r="J74" s="48"/>
      <c r="K74" s="54"/>
      <c r="L74" s="53"/>
      <c r="M74" s="46" t="str">
        <f>IF(E74="","",IF(Calculations!Q71="TRUE","Y","N"))</f>
        <v/>
      </c>
      <c r="N74" s="47" t="str">
        <f>IF(F74="","",IF(Calculations!R71="TRUE","Y","N"))</f>
        <v/>
      </c>
    </row>
    <row r="75" spans="3:14" s="10" customFormat="1" ht="15.6">
      <c r="C75" s="41">
        <v>62</v>
      </c>
      <c r="D75" s="51"/>
      <c r="E75" s="52"/>
      <c r="F75" s="53"/>
      <c r="G75" s="48"/>
      <c r="H75" s="54"/>
      <c r="I75" s="53"/>
      <c r="J75" s="48"/>
      <c r="K75" s="54"/>
      <c r="L75" s="53"/>
      <c r="M75" s="46" t="str">
        <f>IF(E75="","",IF(Calculations!Q72="TRUE","Y","N"))</f>
        <v/>
      </c>
      <c r="N75" s="47" t="str">
        <f>IF(F75="","",IF(Calculations!R72="TRUE","Y","N"))</f>
        <v/>
      </c>
    </row>
    <row r="76" spans="3:14" s="10" customFormat="1" ht="15.6">
      <c r="C76" s="41">
        <v>63</v>
      </c>
      <c r="D76" s="51"/>
      <c r="E76" s="52"/>
      <c r="F76" s="53"/>
      <c r="G76" s="48"/>
      <c r="H76" s="54"/>
      <c r="I76" s="53"/>
      <c r="J76" s="48"/>
      <c r="K76" s="54"/>
      <c r="L76" s="53"/>
      <c r="M76" s="46" t="str">
        <f>IF(E76="","",IF(Calculations!Q73="TRUE","Y","N"))</f>
        <v/>
      </c>
      <c r="N76" s="47" t="str">
        <f>IF(F76="","",IF(Calculations!R73="TRUE","Y","N"))</f>
        <v/>
      </c>
    </row>
    <row r="77" spans="3:14" s="10" customFormat="1" ht="15.6">
      <c r="C77" s="41">
        <v>64</v>
      </c>
      <c r="D77" s="51"/>
      <c r="E77" s="52"/>
      <c r="F77" s="53"/>
      <c r="G77" s="48"/>
      <c r="H77" s="54"/>
      <c r="I77" s="53"/>
      <c r="J77" s="48"/>
      <c r="K77" s="54"/>
      <c r="L77" s="53"/>
      <c r="M77" s="46" t="str">
        <f>IF(E77="","",IF(Calculations!Q74="TRUE","Y","N"))</f>
        <v/>
      </c>
      <c r="N77" s="47" t="str">
        <f>IF(F77="","",IF(Calculations!R74="TRUE","Y","N"))</f>
        <v/>
      </c>
    </row>
    <row r="78" spans="3:14" s="10" customFormat="1" ht="15.6">
      <c r="C78" s="41">
        <v>65</v>
      </c>
      <c r="D78" s="51"/>
      <c r="E78" s="52"/>
      <c r="F78" s="53"/>
      <c r="G78" s="48"/>
      <c r="H78" s="54"/>
      <c r="I78" s="53"/>
      <c r="J78" s="48"/>
      <c r="K78" s="54"/>
      <c r="L78" s="53"/>
      <c r="M78" s="46" t="str">
        <f>IF(E78="","",IF(Calculations!Q75="TRUE","Y","N"))</f>
        <v/>
      </c>
      <c r="N78" s="47" t="str">
        <f>IF(F78="","",IF(Calculations!R75="TRUE","Y","N"))</f>
        <v/>
      </c>
    </row>
    <row r="79" spans="3:14" s="10" customFormat="1" ht="15.6">
      <c r="C79" s="41">
        <v>66</v>
      </c>
      <c r="D79" s="51"/>
      <c r="E79" s="52"/>
      <c r="F79" s="53"/>
      <c r="G79" s="48"/>
      <c r="H79" s="54"/>
      <c r="I79" s="53"/>
      <c r="J79" s="48"/>
      <c r="K79" s="54"/>
      <c r="L79" s="53"/>
      <c r="M79" s="46" t="str">
        <f>IF(E79="","",IF(Calculations!Q76="TRUE","Y","N"))</f>
        <v/>
      </c>
      <c r="N79" s="47" t="str">
        <f>IF(F79="","",IF(Calculations!R76="TRUE","Y","N"))</f>
        <v/>
      </c>
    </row>
    <row r="80" spans="3:14" s="10" customFormat="1" ht="15.6">
      <c r="C80" s="41">
        <v>67</v>
      </c>
      <c r="D80" s="51"/>
      <c r="E80" s="52"/>
      <c r="F80" s="53"/>
      <c r="G80" s="48"/>
      <c r="H80" s="54"/>
      <c r="I80" s="53"/>
      <c r="J80" s="48"/>
      <c r="K80" s="54"/>
      <c r="L80" s="53"/>
      <c r="M80" s="46" t="str">
        <f>IF(E80="","",IF(Calculations!Q77="TRUE","Y","N"))</f>
        <v/>
      </c>
      <c r="N80" s="47" t="str">
        <f>IF(F80="","",IF(Calculations!R77="TRUE","Y","N"))</f>
        <v/>
      </c>
    </row>
    <row r="81" spans="3:14" s="10" customFormat="1" ht="15.6">
      <c r="C81" s="41">
        <v>68</v>
      </c>
      <c r="D81" s="51"/>
      <c r="E81" s="52"/>
      <c r="F81" s="53"/>
      <c r="G81" s="48"/>
      <c r="H81" s="54"/>
      <c r="I81" s="53"/>
      <c r="J81" s="48"/>
      <c r="K81" s="54"/>
      <c r="L81" s="53"/>
      <c r="M81" s="46" t="str">
        <f>IF(E81="","",IF(Calculations!Q78="TRUE","Y","N"))</f>
        <v/>
      </c>
      <c r="N81" s="47" t="str">
        <f>IF(F81="","",IF(Calculations!R78="TRUE","Y","N"))</f>
        <v/>
      </c>
    </row>
    <row r="82" spans="3:14" s="10" customFormat="1" ht="15.6">
      <c r="C82" s="41">
        <v>69</v>
      </c>
      <c r="D82" s="51"/>
      <c r="E82" s="52"/>
      <c r="F82" s="53"/>
      <c r="G82" s="48"/>
      <c r="H82" s="54"/>
      <c r="I82" s="53"/>
      <c r="J82" s="48"/>
      <c r="K82" s="54"/>
      <c r="L82" s="53"/>
      <c r="M82" s="46" t="str">
        <f>IF(E82="","",IF(Calculations!Q79="TRUE","Y","N"))</f>
        <v/>
      </c>
      <c r="N82" s="47" t="str">
        <f>IF(F82="","",IF(Calculations!R79="TRUE","Y","N"))</f>
        <v/>
      </c>
    </row>
    <row r="83" spans="3:14" s="10" customFormat="1" ht="15.6">
      <c r="C83" s="41">
        <v>70</v>
      </c>
      <c r="D83" s="51"/>
      <c r="E83" s="52"/>
      <c r="F83" s="53"/>
      <c r="G83" s="48"/>
      <c r="H83" s="54"/>
      <c r="I83" s="53"/>
      <c r="J83" s="48"/>
      <c r="K83" s="54"/>
      <c r="L83" s="53"/>
      <c r="M83" s="46" t="str">
        <f>IF(E83="","",IF(Calculations!Q80="TRUE","Y","N"))</f>
        <v/>
      </c>
      <c r="N83" s="47" t="str">
        <f>IF(F83="","",IF(Calculations!R80="TRUE","Y","N"))</f>
        <v/>
      </c>
    </row>
    <row r="84" spans="3:14" s="10" customFormat="1" ht="15.6">
      <c r="C84" s="41">
        <v>71</v>
      </c>
      <c r="D84" s="51"/>
      <c r="E84" s="52"/>
      <c r="F84" s="53"/>
      <c r="G84" s="48"/>
      <c r="H84" s="54"/>
      <c r="I84" s="53"/>
      <c r="J84" s="48"/>
      <c r="K84" s="54"/>
      <c r="L84" s="53"/>
      <c r="M84" s="46" t="str">
        <f>IF(E84="","",IF(Calculations!Q81="TRUE","Y","N"))</f>
        <v/>
      </c>
      <c r="N84" s="47" t="str">
        <f>IF(F84="","",IF(Calculations!R81="TRUE","Y","N"))</f>
        <v/>
      </c>
    </row>
    <row r="85" spans="3:14" s="10" customFormat="1" ht="15.6">
      <c r="C85" s="41">
        <v>72</v>
      </c>
      <c r="D85" s="51"/>
      <c r="E85" s="52"/>
      <c r="F85" s="53"/>
      <c r="G85" s="45"/>
      <c r="H85" s="54"/>
      <c r="I85" s="53"/>
      <c r="J85" s="45"/>
      <c r="K85" s="54"/>
      <c r="L85" s="53"/>
      <c r="M85" s="46" t="str">
        <f>IF(E85="","",IF(Calculations!Q82="TRUE","Y","N"))</f>
        <v/>
      </c>
      <c r="N85" s="47" t="str">
        <f>IF(F85="","",IF(Calculations!R82="TRUE","Y","N"))</f>
        <v/>
      </c>
    </row>
    <row r="86" spans="3:14" s="10" customFormat="1" ht="15.6">
      <c r="C86" s="41">
        <v>73</v>
      </c>
      <c r="D86" s="51"/>
      <c r="E86" s="52"/>
      <c r="F86" s="53"/>
      <c r="G86" s="45"/>
      <c r="H86" s="54"/>
      <c r="I86" s="53"/>
      <c r="J86" s="45"/>
      <c r="K86" s="55"/>
      <c r="L86" s="56"/>
      <c r="M86" s="46" t="str">
        <f>IF(E86="","",IF(Calculations!Q83="TRUE","Y","N"))</f>
        <v/>
      </c>
      <c r="N86" s="47" t="str">
        <f>IF(F86="","",IF(Calculations!R83="TRUE","Y","N"))</f>
        <v/>
      </c>
    </row>
    <row r="87" spans="3:14" s="10" customFormat="1" ht="15.6">
      <c r="C87" s="41">
        <v>74</v>
      </c>
      <c r="D87" s="51"/>
      <c r="E87" s="52"/>
      <c r="F87" s="53"/>
      <c r="G87" s="45"/>
      <c r="H87" s="54"/>
      <c r="I87" s="53"/>
      <c r="J87" s="45"/>
      <c r="K87" s="54"/>
      <c r="L87" s="53"/>
      <c r="M87" s="46" t="str">
        <f>IF(E87="","",IF(Calculations!Q84="TRUE","Y","N"))</f>
        <v/>
      </c>
      <c r="N87" s="47" t="str">
        <f>IF(F87="","",IF(Calculations!R84="TRUE","Y","N"))</f>
        <v/>
      </c>
    </row>
    <row r="88" spans="3:14" s="10" customFormat="1" ht="15.6">
      <c r="C88" s="41">
        <v>75</v>
      </c>
      <c r="D88" s="51"/>
      <c r="E88" s="52"/>
      <c r="F88" s="56"/>
      <c r="G88" s="45"/>
      <c r="H88" s="55"/>
      <c r="I88" s="56"/>
      <c r="J88" s="45"/>
      <c r="K88" s="54"/>
      <c r="L88" s="53"/>
      <c r="M88" s="46" t="str">
        <f>IF(E88="","",IF(Calculations!Q85="TRUE","Y","N"))</f>
        <v/>
      </c>
      <c r="N88" s="47" t="str">
        <f>IF(F88="","",IF(Calculations!R85="TRUE","Y","N"))</f>
        <v/>
      </c>
    </row>
    <row r="89" spans="3:14" s="10" customFormat="1" ht="15.6">
      <c r="C89" s="41">
        <v>76</v>
      </c>
      <c r="D89" s="51"/>
      <c r="E89" s="52"/>
      <c r="F89" s="53"/>
      <c r="G89" s="45"/>
      <c r="H89" s="54"/>
      <c r="I89" s="53"/>
      <c r="J89" s="45"/>
      <c r="K89" s="54"/>
      <c r="L89" s="53"/>
      <c r="M89" s="46" t="str">
        <f>IF(E89="","",IF(Calculations!Q86="TRUE","Y","N"))</f>
        <v/>
      </c>
      <c r="N89" s="47" t="str">
        <f>IF(F89="","",IF(Calculations!R86="TRUE","Y","N"))</f>
        <v/>
      </c>
    </row>
    <row r="90" spans="3:14" s="10" customFormat="1" ht="15.6">
      <c r="C90" s="41">
        <v>77</v>
      </c>
      <c r="D90" s="51"/>
      <c r="E90" s="52"/>
      <c r="F90" s="53"/>
      <c r="G90" s="45"/>
      <c r="H90" s="54"/>
      <c r="I90" s="53"/>
      <c r="J90" s="45"/>
      <c r="K90" s="54"/>
      <c r="L90" s="53"/>
      <c r="M90" s="46" t="str">
        <f>IF(E90="","",IF(Calculations!Q87="TRUE","Y","N"))</f>
        <v/>
      </c>
      <c r="N90" s="47" t="str">
        <f>IF(F90="","",IF(Calculations!R87="TRUE","Y","N"))</f>
        <v/>
      </c>
    </row>
    <row r="91" spans="3:14" s="10" customFormat="1" ht="15.6">
      <c r="C91" s="41">
        <v>78</v>
      </c>
      <c r="D91" s="51"/>
      <c r="E91" s="52"/>
      <c r="F91" s="53"/>
      <c r="G91" s="45"/>
      <c r="H91" s="54"/>
      <c r="I91" s="53"/>
      <c r="J91" s="45"/>
      <c r="K91" s="54"/>
      <c r="L91" s="53"/>
      <c r="M91" s="46" t="str">
        <f>IF(E91="","",IF(Calculations!Q88="TRUE","Y","N"))</f>
        <v/>
      </c>
      <c r="N91" s="47" t="str">
        <f>IF(F91="","",IF(Calculations!R88="TRUE","Y","N"))</f>
        <v/>
      </c>
    </row>
    <row r="92" spans="3:14" s="10" customFormat="1" ht="15.6">
      <c r="C92" s="41">
        <v>79</v>
      </c>
      <c r="D92" s="51"/>
      <c r="E92" s="52"/>
      <c r="F92" s="53"/>
      <c r="G92" s="45"/>
      <c r="H92" s="55"/>
      <c r="I92" s="56"/>
      <c r="J92" s="45"/>
      <c r="K92" s="54"/>
      <c r="L92" s="53"/>
      <c r="M92" s="46" t="str">
        <f>IF(E92="","",IF(Calculations!Q89="TRUE","Y","N"))</f>
        <v/>
      </c>
      <c r="N92" s="47" t="str">
        <f>IF(F92="","",IF(Calculations!R89="TRUE","Y","N"))</f>
        <v/>
      </c>
    </row>
    <row r="93" spans="3:14" s="10" customFormat="1" ht="15.6">
      <c r="C93" s="41">
        <v>80</v>
      </c>
      <c r="D93" s="51"/>
      <c r="E93" s="52"/>
      <c r="F93" s="53"/>
      <c r="G93" s="45"/>
      <c r="H93" s="54"/>
      <c r="I93" s="53"/>
      <c r="J93" s="45"/>
      <c r="K93" s="54"/>
      <c r="L93" s="53"/>
      <c r="M93" s="46" t="str">
        <f>IF(E93="","",IF(Calculations!Q90="TRUE","Y","N"))</f>
        <v/>
      </c>
      <c r="N93" s="47" t="str">
        <f>IF(F93="","",IF(Calculations!R90="TRUE","Y","N"))</f>
        <v/>
      </c>
    </row>
    <row r="94" spans="3:14" s="10" customFormat="1" ht="15.6">
      <c r="C94" s="41">
        <v>81</v>
      </c>
      <c r="D94" s="51"/>
      <c r="E94" s="52"/>
      <c r="F94" s="53"/>
      <c r="G94" s="45"/>
      <c r="H94" s="54"/>
      <c r="I94" s="53"/>
      <c r="J94" s="45"/>
      <c r="K94" s="54"/>
      <c r="L94" s="53"/>
      <c r="M94" s="46" t="str">
        <f>IF(E94="","",IF(Calculations!Q91="TRUE","Y","N"))</f>
        <v/>
      </c>
      <c r="N94" s="47" t="str">
        <f>IF(F94="","",IF(Calculations!R91="TRUE","Y","N"))</f>
        <v/>
      </c>
    </row>
    <row r="95" spans="3:14" s="10" customFormat="1" ht="15.6">
      <c r="C95" s="41">
        <v>82</v>
      </c>
      <c r="D95" s="51"/>
      <c r="E95" s="52"/>
      <c r="F95" s="53"/>
      <c r="G95" s="45"/>
      <c r="H95" s="54"/>
      <c r="I95" s="53"/>
      <c r="J95" s="45"/>
      <c r="K95" s="54"/>
      <c r="L95" s="53"/>
      <c r="M95" s="46" t="str">
        <f>IF(E95="","",IF(Calculations!Q92="TRUE","Y","N"))</f>
        <v/>
      </c>
      <c r="N95" s="47" t="str">
        <f>IF(F95="","",IF(Calculations!R92="TRUE","Y","N"))</f>
        <v/>
      </c>
    </row>
    <row r="96" spans="3:14" s="10" customFormat="1" ht="15.6">
      <c r="C96" s="41">
        <v>83</v>
      </c>
      <c r="D96" s="51"/>
      <c r="E96" s="52"/>
      <c r="F96" s="53"/>
      <c r="G96" s="45"/>
      <c r="H96" s="54"/>
      <c r="I96" s="53"/>
      <c r="J96" s="45"/>
      <c r="K96" s="54"/>
      <c r="L96" s="53"/>
      <c r="M96" s="46" t="str">
        <f>IF(E96="","",IF(Calculations!Q93="TRUE","Y","N"))</f>
        <v/>
      </c>
      <c r="N96" s="47" t="str">
        <f>IF(F96="","",IF(Calculations!R93="TRUE","Y","N"))</f>
        <v/>
      </c>
    </row>
    <row r="97" spans="3:14" s="10" customFormat="1" ht="15.6">
      <c r="C97" s="41">
        <v>84</v>
      </c>
      <c r="D97" s="51"/>
      <c r="E97" s="52"/>
      <c r="F97" s="53"/>
      <c r="G97" s="45"/>
      <c r="H97" s="54"/>
      <c r="I97" s="53"/>
      <c r="J97" s="45"/>
      <c r="K97" s="54"/>
      <c r="L97" s="53"/>
      <c r="M97" s="46" t="str">
        <f>IF(E97="","",IF(Calculations!Q94="TRUE","Y","N"))</f>
        <v/>
      </c>
      <c r="N97" s="47" t="str">
        <f>IF(F97="","",IF(Calculations!R94="TRUE","Y","N"))</f>
        <v/>
      </c>
    </row>
    <row r="98" spans="3:14" s="10" customFormat="1" ht="15.6">
      <c r="C98" s="41">
        <v>85</v>
      </c>
      <c r="D98" s="51"/>
      <c r="E98" s="52"/>
      <c r="F98" s="53"/>
      <c r="G98" s="45"/>
      <c r="H98" s="54"/>
      <c r="I98" s="53"/>
      <c r="J98" s="45"/>
      <c r="K98" s="54"/>
      <c r="L98" s="53"/>
      <c r="M98" s="46" t="str">
        <f>IF(E98="","",IF(Calculations!Q95="TRUE","Y","N"))</f>
        <v/>
      </c>
      <c r="N98" s="47" t="str">
        <f>IF(F98="","",IF(Calculations!R95="TRUE","Y","N"))</f>
        <v/>
      </c>
    </row>
    <row r="99" spans="3:14" s="10" customFormat="1" ht="15.6">
      <c r="C99" s="41">
        <v>86</v>
      </c>
      <c r="D99" s="51"/>
      <c r="E99" s="52"/>
      <c r="F99" s="53"/>
      <c r="G99" s="45"/>
      <c r="H99" s="54"/>
      <c r="I99" s="53"/>
      <c r="J99" s="45"/>
      <c r="K99" s="54"/>
      <c r="L99" s="53"/>
      <c r="M99" s="46" t="str">
        <f>IF(E99="","",IF(Calculations!Q96="TRUE","Y","N"))</f>
        <v/>
      </c>
      <c r="N99" s="47" t="str">
        <f>IF(F99="","",IF(Calculations!R96="TRUE","Y","N"))</f>
        <v/>
      </c>
    </row>
    <row r="100" spans="3:14" s="10" customFormat="1" ht="15.6">
      <c r="C100" s="41">
        <v>87</v>
      </c>
      <c r="D100" s="51"/>
      <c r="E100" s="52"/>
      <c r="F100" s="53"/>
      <c r="G100" s="45"/>
      <c r="H100" s="54"/>
      <c r="I100" s="53"/>
      <c r="J100" s="45"/>
      <c r="K100" s="54"/>
      <c r="L100" s="53"/>
      <c r="M100" s="46" t="str">
        <f>IF(E100="","",IF(Calculations!Q97="TRUE","Y","N"))</f>
        <v/>
      </c>
      <c r="N100" s="47" t="str">
        <f>IF(F100="","",IF(Calculations!R97="TRUE","Y","N"))</f>
        <v/>
      </c>
    </row>
    <row r="101" spans="3:14" s="10" customFormat="1" ht="15.6">
      <c r="C101" s="41">
        <v>88</v>
      </c>
      <c r="D101" s="51"/>
      <c r="E101" s="52"/>
      <c r="F101" s="53"/>
      <c r="G101" s="45"/>
      <c r="H101" s="54"/>
      <c r="I101" s="53"/>
      <c r="J101" s="45"/>
      <c r="K101" s="54"/>
      <c r="L101" s="53"/>
      <c r="M101" s="46" t="str">
        <f>IF(E101="","",IF(Calculations!Q98="TRUE","Y","N"))</f>
        <v/>
      </c>
      <c r="N101" s="47" t="str">
        <f>IF(F101="","",IF(Calculations!R98="TRUE","Y","N"))</f>
        <v/>
      </c>
    </row>
    <row r="102" spans="3:14" s="10" customFormat="1" ht="15.6">
      <c r="C102" s="41">
        <v>89</v>
      </c>
      <c r="D102" s="51"/>
      <c r="E102" s="52"/>
      <c r="F102" s="53"/>
      <c r="G102" s="45"/>
      <c r="H102" s="54"/>
      <c r="I102" s="53"/>
      <c r="J102" s="45"/>
      <c r="K102" s="54"/>
      <c r="L102" s="53"/>
      <c r="M102" s="46" t="str">
        <f>IF(E102="","",IF(Calculations!Q99="TRUE","Y","N"))</f>
        <v/>
      </c>
      <c r="N102" s="47" t="str">
        <f>IF(F102="","",IF(Calculations!R99="TRUE","Y","N"))</f>
        <v/>
      </c>
    </row>
    <row r="103" spans="3:14" s="10" customFormat="1" ht="15.6">
      <c r="C103" s="41">
        <v>90</v>
      </c>
      <c r="D103" s="51"/>
      <c r="E103" s="52"/>
      <c r="F103" s="53"/>
      <c r="G103" s="45"/>
      <c r="H103" s="54"/>
      <c r="I103" s="53"/>
      <c r="J103" s="45"/>
      <c r="K103" s="54"/>
      <c r="L103" s="53"/>
      <c r="M103" s="46" t="str">
        <f>IF(E103="","",IF(Calculations!Q100="TRUE","Y","N"))</f>
        <v/>
      </c>
      <c r="N103" s="47" t="str">
        <f>IF(F103="","",IF(Calculations!R100="TRUE","Y","N"))</f>
        <v/>
      </c>
    </row>
    <row r="104" spans="3:14" s="10" customFormat="1" ht="15.6">
      <c r="C104" s="41">
        <v>91</v>
      </c>
      <c r="D104" s="51"/>
      <c r="E104" s="52"/>
      <c r="F104" s="53"/>
      <c r="G104" s="45"/>
      <c r="H104" s="54"/>
      <c r="I104" s="53"/>
      <c r="J104" s="45"/>
      <c r="K104" s="54"/>
      <c r="L104" s="53"/>
      <c r="M104" s="46" t="str">
        <f>IF(E104="","",IF(Calculations!Q101="TRUE","Y","N"))</f>
        <v/>
      </c>
      <c r="N104" s="47" t="str">
        <f>IF(F104="","",IF(Calculations!R101="TRUE","Y","N"))</f>
        <v/>
      </c>
    </row>
    <row r="105" spans="3:14" s="10" customFormat="1" ht="15.6">
      <c r="C105" s="41">
        <v>92</v>
      </c>
      <c r="D105" s="51"/>
      <c r="E105" s="52"/>
      <c r="F105" s="53"/>
      <c r="G105" s="45"/>
      <c r="H105" s="54"/>
      <c r="I105" s="53"/>
      <c r="J105" s="45"/>
      <c r="K105" s="54"/>
      <c r="L105" s="53"/>
      <c r="M105" s="46" t="str">
        <f>IF(E105="","",IF(Calculations!Q102="TRUE","Y","N"))</f>
        <v/>
      </c>
      <c r="N105" s="47" t="str">
        <f>IF(F105="","",IF(Calculations!R102="TRUE","Y","N"))</f>
        <v/>
      </c>
    </row>
    <row r="106" spans="3:14" s="10" customFormat="1" ht="15.6">
      <c r="C106" s="41">
        <v>93</v>
      </c>
      <c r="D106" s="51"/>
      <c r="E106" s="52"/>
      <c r="F106" s="53"/>
      <c r="G106" s="45"/>
      <c r="H106" s="54"/>
      <c r="I106" s="53"/>
      <c r="J106" s="45"/>
      <c r="K106" s="54"/>
      <c r="L106" s="53"/>
      <c r="M106" s="46" t="str">
        <f>IF(E106="","",IF(Calculations!Q103="TRUE","Y","N"))</f>
        <v/>
      </c>
      <c r="N106" s="47" t="str">
        <f>IF(F106="","",IF(Calculations!R103="TRUE","Y","N"))</f>
        <v/>
      </c>
    </row>
    <row r="107" spans="3:14" s="10" customFormat="1" ht="15.6">
      <c r="C107" s="41">
        <v>94</v>
      </c>
      <c r="D107" s="51"/>
      <c r="E107" s="52"/>
      <c r="F107" s="53"/>
      <c r="G107" s="45"/>
      <c r="H107" s="54"/>
      <c r="I107" s="53"/>
      <c r="J107" s="45"/>
      <c r="K107" s="54"/>
      <c r="L107" s="53"/>
      <c r="M107" s="46" t="str">
        <f>IF(E107="","",IF(Calculations!Q104="TRUE","Y","N"))</f>
        <v/>
      </c>
      <c r="N107" s="47" t="str">
        <f>IF(F107="","",IF(Calculations!R104="TRUE","Y","N"))</f>
        <v/>
      </c>
    </row>
    <row r="108" spans="3:14" s="10" customFormat="1" ht="15.6">
      <c r="C108" s="41">
        <v>95</v>
      </c>
      <c r="D108" s="51"/>
      <c r="E108" s="52"/>
      <c r="F108" s="53"/>
      <c r="G108" s="45"/>
      <c r="H108" s="54"/>
      <c r="I108" s="53"/>
      <c r="J108" s="45"/>
      <c r="K108" s="54"/>
      <c r="L108" s="53"/>
      <c r="M108" s="46" t="str">
        <f>IF(E108="","",IF(Calculations!Q105="TRUE","Y","N"))</f>
        <v/>
      </c>
      <c r="N108" s="47" t="str">
        <f>IF(F108="","",IF(Calculations!R105="TRUE","Y","N"))</f>
        <v/>
      </c>
    </row>
    <row r="109" spans="3:14" s="10" customFormat="1" ht="15.6">
      <c r="C109" s="41">
        <v>96</v>
      </c>
      <c r="D109" s="51"/>
      <c r="E109" s="52"/>
      <c r="F109" s="53"/>
      <c r="G109" s="45"/>
      <c r="H109" s="54"/>
      <c r="I109" s="53"/>
      <c r="J109" s="45"/>
      <c r="K109" s="54"/>
      <c r="L109" s="53"/>
      <c r="M109" s="46" t="str">
        <f>IF(E109="","",IF(Calculations!Q106="TRUE","Y","N"))</f>
        <v/>
      </c>
      <c r="N109" s="47" t="str">
        <f>IF(F109="","",IF(Calculations!R106="TRUE","Y","N"))</f>
        <v/>
      </c>
    </row>
    <row r="110" spans="3:14" ht="15.6">
      <c r="C110" s="41">
        <v>97</v>
      </c>
      <c r="D110" s="51"/>
      <c r="E110" s="52"/>
      <c r="F110" s="53"/>
      <c r="G110" s="45"/>
      <c r="H110" s="54"/>
      <c r="I110" s="53"/>
      <c r="J110" s="45"/>
      <c r="K110" s="54"/>
      <c r="L110" s="53"/>
      <c r="M110" s="46" t="str">
        <f>IF(E110="","",IF(Calculations!Q107="TRUE","Y","N"))</f>
        <v/>
      </c>
      <c r="N110" s="47" t="str">
        <f>IF(F110="","",IF(Calculations!R107="TRUE","Y","N"))</f>
        <v/>
      </c>
    </row>
    <row r="111" spans="3:14" ht="15.6">
      <c r="C111" s="41">
        <v>98</v>
      </c>
      <c r="D111" s="51"/>
      <c r="E111" s="52"/>
      <c r="F111" s="53"/>
      <c r="G111" s="45"/>
      <c r="H111" s="54"/>
      <c r="I111" s="53"/>
      <c r="J111" s="45"/>
      <c r="K111" s="54"/>
      <c r="L111" s="53"/>
      <c r="M111" s="46" t="str">
        <f>IF(E111="","",IF(Calculations!Q108="TRUE","Y","N"))</f>
        <v/>
      </c>
      <c r="N111" s="47" t="str">
        <f>IF(F111="","",IF(Calculations!R108="TRUE","Y","N"))</f>
        <v/>
      </c>
    </row>
    <row r="112" spans="3:14" ht="15.6">
      <c r="C112" s="41">
        <v>99</v>
      </c>
      <c r="D112" s="51"/>
      <c r="E112" s="52"/>
      <c r="F112" s="53"/>
      <c r="G112" s="45"/>
      <c r="H112" s="54"/>
      <c r="I112" s="53"/>
      <c r="J112" s="45"/>
      <c r="K112" s="54"/>
      <c r="L112" s="53"/>
      <c r="M112" s="46" t="str">
        <f>IF(E112="","",IF(Calculations!Q109="TRUE","Y","N"))</f>
        <v/>
      </c>
      <c r="N112" s="47" t="str">
        <f>IF(F112="","",IF(Calculations!R109="TRUE","Y","N"))</f>
        <v/>
      </c>
    </row>
    <row r="113" spans="3:14" ht="16.149999999999999" thickBot="1">
      <c r="C113" s="39">
        <v>100</v>
      </c>
      <c r="D113" s="51"/>
      <c r="E113" s="52"/>
      <c r="F113" s="53"/>
      <c r="G113" s="57"/>
      <c r="H113" s="54"/>
      <c r="I113" s="53"/>
      <c r="J113" s="57"/>
      <c r="K113" s="54"/>
      <c r="L113" s="53"/>
      <c r="M113" s="58" t="str">
        <f>IF(E113="","",IF(Calculations!Q110="TRUE","Y","N"))</f>
        <v/>
      </c>
      <c r="N113" s="59" t="str">
        <f>IF(F113="","",IF(Calculations!R110="TRUE","Y","N"))</f>
        <v/>
      </c>
    </row>
    <row r="114" spans="3:14" ht="19.899999999999999" thickBot="1">
      <c r="C114" s="60"/>
      <c r="D114" s="61" t="s">
        <v>72</v>
      </c>
      <c r="E114" s="62"/>
      <c r="F114" s="63" t="e">
        <f>Calculations!F111</f>
        <v>#DIV/0!</v>
      </c>
      <c r="G114" s="64"/>
      <c r="H114" s="65"/>
      <c r="I114" s="63" t="e">
        <f>Calculations!J111</f>
        <v>#DIV/0!</v>
      </c>
      <c r="J114" s="64"/>
      <c r="K114" s="65"/>
      <c r="L114" s="63" t="str">
        <f>IF(K14="","0%",Calculations!N111)</f>
        <v>0%</v>
      </c>
      <c r="M114" s="66"/>
    </row>
    <row r="115" spans="3:14" s="67" customFormat="1" ht="19.899999999999999" thickBot="1">
      <c r="C115" s="68"/>
      <c r="D115" s="69" t="s">
        <v>73</v>
      </c>
      <c r="E115" s="70"/>
      <c r="F115" s="71" t="str">
        <f>IF(D14="","Known",Calculations!H111)</f>
        <v>Known</v>
      </c>
      <c r="G115" s="72"/>
      <c r="H115" s="72"/>
      <c r="I115" s="73" t="str">
        <f>IF(D14="","Known",Calculations!L111)</f>
        <v>Known</v>
      </c>
      <c r="J115" s="72"/>
      <c r="K115" s="72"/>
      <c r="L115" s="73" t="str">
        <f>IF(D14="","Known",Calculations!P111)</f>
        <v>Known</v>
      </c>
    </row>
    <row r="116" spans="3:14" ht="13.9" thickBot="1"/>
    <row r="117" spans="3:14" ht="19.899999999999999" thickBot="1">
      <c r="H117" s="74"/>
      <c r="I117" s="74"/>
      <c r="J117" s="74"/>
      <c r="K117" s="74"/>
      <c r="L117" s="75" t="s">
        <v>74</v>
      </c>
      <c r="M117" s="76" t="e">
        <f>COUNTIF(M14:M113,"Y")/(100-COUNTBLANK(M14:M113))</f>
        <v>#DIV/0!</v>
      </c>
    </row>
    <row r="118" spans="3:14" ht="19.899999999999999" thickBot="1">
      <c r="H118" s="74"/>
      <c r="I118" s="74"/>
      <c r="J118" s="72"/>
      <c r="K118" s="72"/>
      <c r="L118" s="74"/>
      <c r="M118" s="77" t="s">
        <v>75</v>
      </c>
      <c r="N118" s="76" t="e">
        <f>COUNTIF(N14:N113,"Y")/(100-COUNTBLANK(N14:N113))</f>
        <v>#DIV/0!</v>
      </c>
    </row>
    <row r="119" spans="3:14" ht="17.45">
      <c r="C119"/>
      <c r="D119"/>
      <c r="I119" s="78"/>
      <c r="J119" s="67"/>
      <c r="K119" s="67"/>
      <c r="L119" s="67"/>
      <c r="M119" s="67"/>
    </row>
    <row r="120" spans="3:14" ht="17.45">
      <c r="C120" s="79" t="s">
        <v>76</v>
      </c>
    </row>
    <row r="121" spans="3:14" ht="15">
      <c r="C121" s="80" t="s">
        <v>77</v>
      </c>
      <c r="D121" s="13" t="s">
        <v>78</v>
      </c>
    </row>
    <row r="122" spans="3:14" ht="15">
      <c r="C122" s="81" t="s">
        <v>79</v>
      </c>
      <c r="D122" s="82" t="s">
        <v>80</v>
      </c>
    </row>
    <row r="123" spans="3:14" ht="15">
      <c r="C123" s="80" t="s">
        <v>81</v>
      </c>
      <c r="D123" s="82" t="s">
        <v>82</v>
      </c>
    </row>
    <row r="124" spans="3:14" ht="15">
      <c r="C124" s="81" t="s">
        <v>83</v>
      </c>
      <c r="D124" s="13" t="s">
        <v>84</v>
      </c>
    </row>
    <row r="125" spans="3:14" ht="15">
      <c r="C125" s="81" t="s">
        <v>85</v>
      </c>
      <c r="D125" s="13" t="s">
        <v>86</v>
      </c>
    </row>
  </sheetData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4AE9-3029-47F4-8538-FCB6B9301558}">
  <sheetPr codeName="Sheet3"/>
  <dimension ref="C2:N126"/>
  <sheetViews>
    <sheetView zoomScale="50" workbookViewId="0">
      <selection activeCell="S1" sqref="S1"/>
    </sheetView>
  </sheetViews>
  <sheetFormatPr defaultColWidth="9.140625" defaultRowHeight="13.15"/>
  <cols>
    <col min="3" max="3" width="15.28515625" customWidth="1"/>
    <col min="4" max="6" width="14.5703125" customWidth="1"/>
    <col min="7" max="7" width="2.140625" customWidth="1"/>
    <col min="8" max="9" width="14.5703125" customWidth="1"/>
    <col min="10" max="10" width="2.140625" customWidth="1"/>
    <col min="11" max="12" width="14.5703125" customWidth="1"/>
    <col min="13" max="13" width="13" customWidth="1"/>
    <col min="14" max="14" width="10.42578125" style="83" customWidth="1"/>
  </cols>
  <sheetData>
    <row r="2" spans="3:14" ht="30">
      <c r="C2" s="3" t="s">
        <v>0</v>
      </c>
      <c r="D2" s="15"/>
    </row>
    <row r="3" spans="3:14">
      <c r="C3" s="14"/>
      <c r="D3" s="15"/>
    </row>
    <row r="5" spans="3:14" ht="20.45">
      <c r="G5" s="84" t="s">
        <v>50</v>
      </c>
    </row>
    <row r="6" spans="3:14" ht="17.45">
      <c r="H6" s="17" t="s">
        <v>51</v>
      </c>
      <c r="I6" s="85">
        <f>DataEntry!I6</f>
        <v>0</v>
      </c>
      <c r="J6" s="86"/>
      <c r="K6" s="86"/>
    </row>
    <row r="7" spans="3:14" ht="17.45">
      <c r="D7" s="87" t="s">
        <v>87</v>
      </c>
      <c r="H7" s="17" t="s">
        <v>53</v>
      </c>
      <c r="I7" s="88">
        <f>DataEntry!I7</f>
        <v>0</v>
      </c>
      <c r="J7" s="86"/>
      <c r="K7" s="86"/>
    </row>
    <row r="8" spans="3:14" ht="17.45">
      <c r="C8" s="22">
        <v>1</v>
      </c>
      <c r="D8" s="89">
        <f>DataEntry!D8</f>
        <v>0</v>
      </c>
      <c r="E8" s="86"/>
      <c r="H8" s="17" t="s">
        <v>88</v>
      </c>
      <c r="I8" s="88">
        <f>DataEntry!I8</f>
        <v>0</v>
      </c>
      <c r="J8" s="86"/>
      <c r="K8" s="86"/>
      <c r="M8" s="24" t="s">
        <v>55</v>
      </c>
      <c r="N8" s="10"/>
    </row>
    <row r="9" spans="3:14" ht="15.6">
      <c r="C9" s="22">
        <v>2</v>
      </c>
      <c r="D9" s="89">
        <f>DataEntry!D9</f>
        <v>0</v>
      </c>
      <c r="E9" s="86"/>
      <c r="M9" s="24" t="s">
        <v>56</v>
      </c>
      <c r="N9" s="24" t="s">
        <v>57</v>
      </c>
    </row>
    <row r="10" spans="3:14">
      <c r="M10" s="24" t="s">
        <v>58</v>
      </c>
      <c r="N10" s="24" t="s">
        <v>59</v>
      </c>
    </row>
    <row r="11" spans="3:14" ht="13.9" thickBot="1">
      <c r="M11" s="24" t="s">
        <v>60</v>
      </c>
      <c r="N11" s="24" t="s">
        <v>61</v>
      </c>
    </row>
    <row r="12" spans="3:14" ht="16.149999999999999" thickBot="1">
      <c r="C12" s="25" t="s">
        <v>62</v>
      </c>
      <c r="D12" s="26"/>
      <c r="E12" s="90" t="str">
        <f>DataEntry!E12</f>
        <v>Operator #1</v>
      </c>
      <c r="F12" s="91"/>
      <c r="G12" s="29"/>
      <c r="H12" s="26" t="str">
        <f>DataEntry!H12</f>
        <v>Operator #2</v>
      </c>
      <c r="I12" s="26"/>
      <c r="J12" s="29"/>
      <c r="K12" s="90" t="str">
        <f>DataEntry!K12</f>
        <v>Operator #3</v>
      </c>
      <c r="L12" s="26"/>
      <c r="M12" s="31" t="s">
        <v>66</v>
      </c>
      <c r="N12" s="32" t="s">
        <v>66</v>
      </c>
    </row>
    <row r="13" spans="3:14" ht="16.149999999999999" thickBot="1">
      <c r="C13" s="33" t="s">
        <v>67</v>
      </c>
      <c r="D13" s="92" t="s">
        <v>68</v>
      </c>
      <c r="E13" s="35" t="s">
        <v>69</v>
      </c>
      <c r="F13" s="36" t="s">
        <v>70</v>
      </c>
      <c r="G13" s="37"/>
      <c r="H13" s="35" t="s">
        <v>69</v>
      </c>
      <c r="I13" s="38" t="s">
        <v>70</v>
      </c>
      <c r="J13" s="37"/>
      <c r="K13" s="35" t="s">
        <v>69</v>
      </c>
      <c r="L13" s="36" t="s">
        <v>70</v>
      </c>
      <c r="M13" s="39" t="s">
        <v>71</v>
      </c>
      <c r="N13" s="40" t="s">
        <v>71</v>
      </c>
    </row>
    <row r="14" spans="3:14" ht="15.6">
      <c r="C14" s="93">
        <v>1</v>
      </c>
      <c r="D14" s="94" t="str">
        <f>IF(ISBLANK(DataEntry!D14),"-",DataEntry!D14)</f>
        <v>-</v>
      </c>
      <c r="E14" s="95" t="str">
        <f>IF(ISBLANK(DataEntry!E14),"-",DataEntry!E14)</f>
        <v>-</v>
      </c>
      <c r="F14" s="95" t="str">
        <f>IF(ISBLANK(DataEntry!F14),"-",DataEntry!F14)</f>
        <v>-</v>
      </c>
      <c r="G14" s="96"/>
      <c r="H14" s="95" t="str">
        <f>IF(ISBLANK(DataEntry!H14),"-",DataEntry!H14)</f>
        <v>-</v>
      </c>
      <c r="I14" s="95" t="str">
        <f>IF(ISBLANK(DataEntry!I14),"-",DataEntry!I14)</f>
        <v>-</v>
      </c>
      <c r="J14" s="96"/>
      <c r="K14" s="95" t="str">
        <f>IF(ISBLANK(DataEntry!K14),"-",DataEntry!K14)</f>
        <v>-</v>
      </c>
      <c r="L14" s="95" t="str">
        <f>IF(ISBLANK(DataEntry!L14),"-",DataEntry!L14)</f>
        <v>-</v>
      </c>
      <c r="M14" s="46" t="str">
        <f>DataEntry!M14</f>
        <v/>
      </c>
      <c r="N14" s="46" t="str">
        <f>DataEntry!N14</f>
        <v/>
      </c>
    </row>
    <row r="15" spans="3:14" ht="15.6">
      <c r="C15" s="93">
        <v>2</v>
      </c>
      <c r="D15" s="97" t="str">
        <f>IF(ISBLANK(DataEntry!D15),"-",DataEntry!D15)</f>
        <v>-</v>
      </c>
      <c r="E15" s="95" t="str">
        <f>IF(ISBLANK(DataEntry!E15),"-",DataEntry!E15)</f>
        <v>-</v>
      </c>
      <c r="F15" s="95" t="str">
        <f>IF(ISBLANK(DataEntry!F15),"-",DataEntry!F15)</f>
        <v>-</v>
      </c>
      <c r="G15" s="96"/>
      <c r="H15" s="95" t="str">
        <f>IF(ISBLANK(DataEntry!H15),"-",DataEntry!H15)</f>
        <v>-</v>
      </c>
      <c r="I15" s="95" t="str">
        <f>IF(ISBLANK(DataEntry!I15),"-",DataEntry!I15)</f>
        <v>-</v>
      </c>
      <c r="J15" s="96"/>
      <c r="K15" s="95" t="str">
        <f>IF(ISBLANK(DataEntry!K15),"-",DataEntry!K15)</f>
        <v>-</v>
      </c>
      <c r="L15" s="95" t="str">
        <f>IF(ISBLANK(DataEntry!L15),"-",DataEntry!L15)</f>
        <v>-</v>
      </c>
      <c r="M15" s="46" t="str">
        <f>DataEntry!M15</f>
        <v/>
      </c>
      <c r="N15" s="46" t="str">
        <f>DataEntry!N15</f>
        <v/>
      </c>
    </row>
    <row r="16" spans="3:14" ht="15.6">
      <c r="C16" s="93">
        <v>3</v>
      </c>
      <c r="D16" s="97" t="str">
        <f>IF(ISBLANK(DataEntry!D16),"-",DataEntry!D16)</f>
        <v>-</v>
      </c>
      <c r="E16" s="95" t="str">
        <f>IF(ISBLANK(DataEntry!E16),"-",DataEntry!E16)</f>
        <v>-</v>
      </c>
      <c r="F16" s="95" t="str">
        <f>IF(ISBLANK(DataEntry!F16),"-",DataEntry!F16)</f>
        <v>-</v>
      </c>
      <c r="G16" s="96"/>
      <c r="H16" s="95" t="str">
        <f>IF(ISBLANK(DataEntry!H16),"-",DataEntry!H16)</f>
        <v>-</v>
      </c>
      <c r="I16" s="95" t="str">
        <f>IF(ISBLANK(DataEntry!I16),"-",DataEntry!I16)</f>
        <v>-</v>
      </c>
      <c r="J16" s="96"/>
      <c r="K16" s="95" t="str">
        <f>IF(ISBLANK(DataEntry!K16),"-",DataEntry!K16)</f>
        <v>-</v>
      </c>
      <c r="L16" s="95" t="str">
        <f>IF(ISBLANK(DataEntry!L16),"-",DataEntry!L16)</f>
        <v>-</v>
      </c>
      <c r="M16" s="46" t="str">
        <f>DataEntry!M16</f>
        <v/>
      </c>
      <c r="N16" s="46" t="str">
        <f>DataEntry!N16</f>
        <v/>
      </c>
    </row>
    <row r="17" spans="3:14" ht="15.6">
      <c r="C17" s="93">
        <v>4</v>
      </c>
      <c r="D17" s="97" t="str">
        <f>IF(ISBLANK(DataEntry!D17),"-",DataEntry!D17)</f>
        <v>-</v>
      </c>
      <c r="E17" s="95" t="str">
        <f>IF(ISBLANK(DataEntry!E17),"-",DataEntry!E17)</f>
        <v>-</v>
      </c>
      <c r="F17" s="95" t="str">
        <f>IF(ISBLANK(DataEntry!F17),"-",DataEntry!F17)</f>
        <v>-</v>
      </c>
      <c r="G17" s="96"/>
      <c r="H17" s="95" t="str">
        <f>IF(ISBLANK(DataEntry!H17),"-",DataEntry!H17)</f>
        <v>-</v>
      </c>
      <c r="I17" s="95" t="str">
        <f>IF(ISBLANK(DataEntry!I17),"-",DataEntry!I17)</f>
        <v>-</v>
      </c>
      <c r="J17" s="96"/>
      <c r="K17" s="95" t="str">
        <f>IF(ISBLANK(DataEntry!K17),"-",DataEntry!K17)</f>
        <v>-</v>
      </c>
      <c r="L17" s="95" t="str">
        <f>IF(ISBLANK(DataEntry!L17),"-",DataEntry!L17)</f>
        <v>-</v>
      </c>
      <c r="M17" s="46" t="str">
        <f>DataEntry!M17</f>
        <v/>
      </c>
      <c r="N17" s="46" t="str">
        <f>DataEntry!N17</f>
        <v/>
      </c>
    </row>
    <row r="18" spans="3:14" ht="15.6">
      <c r="C18" s="93">
        <v>5</v>
      </c>
      <c r="D18" s="97" t="str">
        <f>IF(ISBLANK(DataEntry!D18),"-",DataEntry!D18)</f>
        <v>-</v>
      </c>
      <c r="E18" s="95" t="str">
        <f>IF(ISBLANK(DataEntry!E18),"-",DataEntry!E18)</f>
        <v>-</v>
      </c>
      <c r="F18" s="95" t="str">
        <f>IF(ISBLANK(DataEntry!F18),"-",DataEntry!F18)</f>
        <v>-</v>
      </c>
      <c r="G18" s="96"/>
      <c r="H18" s="95" t="str">
        <f>IF(ISBLANK(DataEntry!H18),"-",DataEntry!H18)</f>
        <v>-</v>
      </c>
      <c r="I18" s="95" t="str">
        <f>IF(ISBLANK(DataEntry!I18),"-",DataEntry!I18)</f>
        <v>-</v>
      </c>
      <c r="J18" s="96"/>
      <c r="K18" s="95" t="str">
        <f>IF(ISBLANK(DataEntry!K18),"-",DataEntry!K18)</f>
        <v>-</v>
      </c>
      <c r="L18" s="95" t="str">
        <f>IF(ISBLANK(DataEntry!L18),"-",DataEntry!L18)</f>
        <v>-</v>
      </c>
      <c r="M18" s="46" t="str">
        <f>DataEntry!M18</f>
        <v/>
      </c>
      <c r="N18" s="46" t="str">
        <f>DataEntry!N18</f>
        <v/>
      </c>
    </row>
    <row r="19" spans="3:14" ht="15.6">
      <c r="C19" s="93">
        <v>6</v>
      </c>
      <c r="D19" s="97" t="str">
        <f>IF(ISBLANK(DataEntry!D19),"-",DataEntry!D19)</f>
        <v>-</v>
      </c>
      <c r="E19" s="95" t="str">
        <f>IF(ISBLANK(DataEntry!E19),"-",DataEntry!E19)</f>
        <v>-</v>
      </c>
      <c r="F19" s="95" t="str">
        <f>IF(ISBLANK(DataEntry!F19),"-",DataEntry!F19)</f>
        <v>-</v>
      </c>
      <c r="G19" s="96"/>
      <c r="H19" s="95" t="str">
        <f>IF(ISBLANK(DataEntry!H19),"-",DataEntry!H19)</f>
        <v>-</v>
      </c>
      <c r="I19" s="95" t="str">
        <f>IF(ISBLANK(DataEntry!I19),"-",DataEntry!I19)</f>
        <v>-</v>
      </c>
      <c r="J19" s="96"/>
      <c r="K19" s="95" t="str">
        <f>IF(ISBLANK(DataEntry!K19),"-",DataEntry!K19)</f>
        <v>-</v>
      </c>
      <c r="L19" s="95" t="str">
        <f>IF(ISBLANK(DataEntry!L19),"-",DataEntry!L19)</f>
        <v>-</v>
      </c>
      <c r="M19" s="46" t="str">
        <f>DataEntry!M19</f>
        <v/>
      </c>
      <c r="N19" s="46" t="str">
        <f>DataEntry!N19</f>
        <v/>
      </c>
    </row>
    <row r="20" spans="3:14" ht="15.6">
      <c r="C20" s="93">
        <v>7</v>
      </c>
      <c r="D20" s="97" t="str">
        <f>IF(ISBLANK(DataEntry!D20),"-",DataEntry!D20)</f>
        <v>-</v>
      </c>
      <c r="E20" s="95" t="str">
        <f>IF(ISBLANK(DataEntry!E20),"-",DataEntry!E20)</f>
        <v>-</v>
      </c>
      <c r="F20" s="95" t="str">
        <f>IF(ISBLANK(DataEntry!F20),"-",DataEntry!F20)</f>
        <v>-</v>
      </c>
      <c r="G20" s="96"/>
      <c r="H20" s="95" t="str">
        <f>IF(ISBLANK(DataEntry!H20),"-",DataEntry!H20)</f>
        <v>-</v>
      </c>
      <c r="I20" s="95" t="str">
        <f>IF(ISBLANK(DataEntry!I20),"-",DataEntry!I20)</f>
        <v>-</v>
      </c>
      <c r="J20" s="96"/>
      <c r="K20" s="95" t="str">
        <f>IF(ISBLANK(DataEntry!K20),"-",DataEntry!K20)</f>
        <v>-</v>
      </c>
      <c r="L20" s="95" t="str">
        <f>IF(ISBLANK(DataEntry!L20),"-",DataEntry!L20)</f>
        <v>-</v>
      </c>
      <c r="M20" s="46" t="str">
        <f>DataEntry!M20</f>
        <v/>
      </c>
      <c r="N20" s="46" t="str">
        <f>DataEntry!N20</f>
        <v/>
      </c>
    </row>
    <row r="21" spans="3:14" ht="15.6">
      <c r="C21" s="93">
        <v>8</v>
      </c>
      <c r="D21" s="97" t="str">
        <f>IF(ISBLANK(DataEntry!D21),"-",DataEntry!D21)</f>
        <v>-</v>
      </c>
      <c r="E21" s="95" t="str">
        <f>IF(ISBLANK(DataEntry!E21),"-",DataEntry!E21)</f>
        <v>-</v>
      </c>
      <c r="F21" s="95" t="str">
        <f>IF(ISBLANK(DataEntry!F21),"-",DataEntry!F21)</f>
        <v>-</v>
      </c>
      <c r="G21" s="96"/>
      <c r="H21" s="95" t="str">
        <f>IF(ISBLANK(DataEntry!H21),"-",DataEntry!H21)</f>
        <v>-</v>
      </c>
      <c r="I21" s="95" t="str">
        <f>IF(ISBLANK(DataEntry!I21),"-",DataEntry!I21)</f>
        <v>-</v>
      </c>
      <c r="J21" s="96"/>
      <c r="K21" s="95" t="str">
        <f>IF(ISBLANK(DataEntry!K21),"-",DataEntry!K21)</f>
        <v>-</v>
      </c>
      <c r="L21" s="95" t="str">
        <f>IF(ISBLANK(DataEntry!L21),"-",DataEntry!L21)</f>
        <v>-</v>
      </c>
      <c r="M21" s="46" t="str">
        <f>DataEntry!M21</f>
        <v/>
      </c>
      <c r="N21" s="46" t="str">
        <f>DataEntry!N21</f>
        <v/>
      </c>
    </row>
    <row r="22" spans="3:14" ht="15.6">
      <c r="C22" s="93">
        <v>9</v>
      </c>
      <c r="D22" s="97" t="str">
        <f>IF(ISBLANK(DataEntry!D22),"-",DataEntry!D22)</f>
        <v>-</v>
      </c>
      <c r="E22" s="95" t="str">
        <f>IF(ISBLANK(DataEntry!E22),"-",DataEntry!E22)</f>
        <v>-</v>
      </c>
      <c r="F22" s="95" t="str">
        <f>IF(ISBLANK(DataEntry!F22),"-",DataEntry!F22)</f>
        <v>-</v>
      </c>
      <c r="G22" s="96"/>
      <c r="H22" s="95" t="str">
        <f>IF(ISBLANK(DataEntry!H22),"-",DataEntry!H22)</f>
        <v>-</v>
      </c>
      <c r="I22" s="95" t="str">
        <f>IF(ISBLANK(DataEntry!I22),"-",DataEntry!I22)</f>
        <v>-</v>
      </c>
      <c r="J22" s="96"/>
      <c r="K22" s="95" t="str">
        <f>IF(ISBLANK(DataEntry!K22),"-",DataEntry!K22)</f>
        <v>-</v>
      </c>
      <c r="L22" s="95" t="str">
        <f>IF(ISBLANK(DataEntry!L22),"-",DataEntry!L22)</f>
        <v>-</v>
      </c>
      <c r="M22" s="46" t="str">
        <f>DataEntry!M22</f>
        <v/>
      </c>
      <c r="N22" s="46" t="str">
        <f>DataEntry!N22</f>
        <v/>
      </c>
    </row>
    <row r="23" spans="3:14" ht="15.6">
      <c r="C23" s="93">
        <v>10</v>
      </c>
      <c r="D23" s="97" t="str">
        <f>IF(ISBLANK(DataEntry!D23),"-",DataEntry!D23)</f>
        <v>-</v>
      </c>
      <c r="E23" s="95" t="str">
        <f>IF(ISBLANK(DataEntry!E23),"-",DataEntry!E23)</f>
        <v>-</v>
      </c>
      <c r="F23" s="95" t="str">
        <f>IF(ISBLANK(DataEntry!F23),"-",DataEntry!F23)</f>
        <v>-</v>
      </c>
      <c r="G23" s="96"/>
      <c r="H23" s="95" t="str">
        <f>IF(ISBLANK(DataEntry!H23),"-",DataEntry!H23)</f>
        <v>-</v>
      </c>
      <c r="I23" s="95" t="str">
        <f>IF(ISBLANK(DataEntry!I23),"-",DataEntry!I23)</f>
        <v>-</v>
      </c>
      <c r="J23" s="96"/>
      <c r="K23" s="95" t="str">
        <f>IF(ISBLANK(DataEntry!K23),"-",DataEntry!K23)</f>
        <v>-</v>
      </c>
      <c r="L23" s="95" t="str">
        <f>IF(ISBLANK(DataEntry!L23),"-",DataEntry!L23)</f>
        <v>-</v>
      </c>
      <c r="M23" s="46" t="str">
        <f>DataEntry!M23</f>
        <v/>
      </c>
      <c r="N23" s="46" t="str">
        <f>DataEntry!N23</f>
        <v/>
      </c>
    </row>
    <row r="24" spans="3:14" ht="15.6">
      <c r="C24" s="93">
        <v>11</v>
      </c>
      <c r="D24" s="97" t="str">
        <f>IF(ISBLANK(DataEntry!D24),"-",DataEntry!D24)</f>
        <v>-</v>
      </c>
      <c r="E24" s="95" t="str">
        <f>IF(ISBLANK(DataEntry!E24),"-",DataEntry!E24)</f>
        <v>-</v>
      </c>
      <c r="F24" s="95" t="str">
        <f>IF(ISBLANK(DataEntry!F24),"-",DataEntry!F24)</f>
        <v>-</v>
      </c>
      <c r="G24" s="96"/>
      <c r="H24" s="95" t="str">
        <f>IF(ISBLANK(DataEntry!H24),"-",DataEntry!H24)</f>
        <v>-</v>
      </c>
      <c r="I24" s="95" t="str">
        <f>IF(ISBLANK(DataEntry!I24),"-",DataEntry!I24)</f>
        <v>-</v>
      </c>
      <c r="J24" s="96"/>
      <c r="K24" s="95" t="str">
        <f>IF(ISBLANK(DataEntry!K24),"-",DataEntry!K24)</f>
        <v>-</v>
      </c>
      <c r="L24" s="95" t="str">
        <f>IF(ISBLANK(DataEntry!L24),"-",DataEntry!L24)</f>
        <v>-</v>
      </c>
      <c r="M24" s="46" t="str">
        <f>DataEntry!M24</f>
        <v/>
      </c>
      <c r="N24" s="46" t="str">
        <f>DataEntry!N24</f>
        <v/>
      </c>
    </row>
    <row r="25" spans="3:14" ht="15.6">
      <c r="C25" s="93">
        <v>12</v>
      </c>
      <c r="D25" s="97" t="str">
        <f>IF(ISBLANK(DataEntry!D25),"-",DataEntry!D25)</f>
        <v>-</v>
      </c>
      <c r="E25" s="95" t="str">
        <f>IF(ISBLANK(DataEntry!E25),"-",DataEntry!E25)</f>
        <v>-</v>
      </c>
      <c r="F25" s="95" t="str">
        <f>IF(ISBLANK(DataEntry!F25),"-",DataEntry!F25)</f>
        <v>-</v>
      </c>
      <c r="G25" s="96"/>
      <c r="H25" s="95" t="str">
        <f>IF(ISBLANK(DataEntry!H25),"-",DataEntry!H25)</f>
        <v>-</v>
      </c>
      <c r="I25" s="95" t="str">
        <f>IF(ISBLANK(DataEntry!I25),"-",DataEntry!I25)</f>
        <v>-</v>
      </c>
      <c r="J25" s="96"/>
      <c r="K25" s="95" t="str">
        <f>IF(ISBLANK(DataEntry!K25),"-",DataEntry!K25)</f>
        <v>-</v>
      </c>
      <c r="L25" s="95" t="str">
        <f>IF(ISBLANK(DataEntry!L25),"-",DataEntry!L25)</f>
        <v>-</v>
      </c>
      <c r="M25" s="46" t="str">
        <f>DataEntry!M25</f>
        <v/>
      </c>
      <c r="N25" s="46" t="str">
        <f>DataEntry!N25</f>
        <v/>
      </c>
    </row>
    <row r="26" spans="3:14" ht="15.6">
      <c r="C26" s="93">
        <v>13</v>
      </c>
      <c r="D26" s="97" t="str">
        <f>IF(ISBLANK(DataEntry!D26),"-",DataEntry!D26)</f>
        <v>-</v>
      </c>
      <c r="E26" s="95" t="str">
        <f>IF(ISBLANK(DataEntry!E26),"-",DataEntry!E26)</f>
        <v>-</v>
      </c>
      <c r="F26" s="95" t="str">
        <f>IF(ISBLANK(DataEntry!F26),"-",DataEntry!F26)</f>
        <v>-</v>
      </c>
      <c r="G26" s="96"/>
      <c r="H26" s="95" t="str">
        <f>IF(ISBLANK(DataEntry!H26),"-",DataEntry!H26)</f>
        <v>-</v>
      </c>
      <c r="I26" s="95" t="str">
        <f>IF(ISBLANK(DataEntry!I26),"-",DataEntry!I26)</f>
        <v>-</v>
      </c>
      <c r="J26" s="96"/>
      <c r="K26" s="95" t="str">
        <f>IF(ISBLANK(DataEntry!K26),"-",DataEntry!K26)</f>
        <v>-</v>
      </c>
      <c r="L26" s="95" t="str">
        <f>IF(ISBLANK(DataEntry!L26),"-",DataEntry!L26)</f>
        <v>-</v>
      </c>
      <c r="M26" s="46" t="str">
        <f>DataEntry!M26</f>
        <v/>
      </c>
      <c r="N26" s="46" t="str">
        <f>DataEntry!N26</f>
        <v/>
      </c>
    </row>
    <row r="27" spans="3:14" ht="15.6">
      <c r="C27" s="93">
        <v>14</v>
      </c>
      <c r="D27" s="97" t="str">
        <f>IF(ISBLANK(DataEntry!D27),"-",DataEntry!D27)</f>
        <v>-</v>
      </c>
      <c r="E27" s="95" t="str">
        <f>IF(ISBLANK(DataEntry!E27),"-",DataEntry!E27)</f>
        <v>-</v>
      </c>
      <c r="F27" s="95" t="str">
        <f>IF(ISBLANK(DataEntry!F27),"-",DataEntry!F27)</f>
        <v>-</v>
      </c>
      <c r="G27" s="96"/>
      <c r="H27" s="95" t="str">
        <f>IF(ISBLANK(DataEntry!H27),"-",DataEntry!H27)</f>
        <v>-</v>
      </c>
      <c r="I27" s="95" t="str">
        <f>IF(ISBLANK(DataEntry!I27),"-",DataEntry!I27)</f>
        <v>-</v>
      </c>
      <c r="J27" s="96"/>
      <c r="K27" s="95" t="str">
        <f>IF(ISBLANK(DataEntry!K27),"-",DataEntry!K27)</f>
        <v>-</v>
      </c>
      <c r="L27" s="95" t="str">
        <f>IF(ISBLANK(DataEntry!L27),"-",DataEntry!L27)</f>
        <v>-</v>
      </c>
      <c r="M27" s="46" t="str">
        <f>DataEntry!M27</f>
        <v/>
      </c>
      <c r="N27" s="46" t="str">
        <f>DataEntry!N27</f>
        <v/>
      </c>
    </row>
    <row r="28" spans="3:14" ht="15.6">
      <c r="C28" s="93">
        <v>15</v>
      </c>
      <c r="D28" s="97" t="str">
        <f>IF(ISBLANK(DataEntry!D28),"-",DataEntry!D28)</f>
        <v>-</v>
      </c>
      <c r="E28" s="95" t="str">
        <f>IF(ISBLANK(DataEntry!E28),"-",DataEntry!E28)</f>
        <v>-</v>
      </c>
      <c r="F28" s="95" t="str">
        <f>IF(ISBLANK(DataEntry!F28),"-",DataEntry!F28)</f>
        <v>-</v>
      </c>
      <c r="G28" s="96"/>
      <c r="H28" s="95" t="str">
        <f>IF(ISBLANK(DataEntry!H28),"-",DataEntry!H28)</f>
        <v>-</v>
      </c>
      <c r="I28" s="95" t="str">
        <f>IF(ISBLANK(DataEntry!I28),"-",DataEntry!I28)</f>
        <v>-</v>
      </c>
      <c r="J28" s="96"/>
      <c r="K28" s="95" t="str">
        <f>IF(ISBLANK(DataEntry!K28),"-",DataEntry!K28)</f>
        <v>-</v>
      </c>
      <c r="L28" s="95" t="str">
        <f>IF(ISBLANK(DataEntry!L28),"-",DataEntry!L28)</f>
        <v>-</v>
      </c>
      <c r="M28" s="46" t="str">
        <f>DataEntry!M28</f>
        <v/>
      </c>
      <c r="N28" s="46" t="str">
        <f>DataEntry!N28</f>
        <v/>
      </c>
    </row>
    <row r="29" spans="3:14" ht="15.6">
      <c r="C29" s="93">
        <v>16</v>
      </c>
      <c r="D29" s="97" t="str">
        <f>IF(ISBLANK(DataEntry!D29),"-",DataEntry!D29)</f>
        <v>-</v>
      </c>
      <c r="E29" s="95" t="str">
        <f>IF(ISBLANK(DataEntry!E29),"-",DataEntry!E29)</f>
        <v>-</v>
      </c>
      <c r="F29" s="95" t="str">
        <f>IF(ISBLANK(DataEntry!F29),"-",DataEntry!F29)</f>
        <v>-</v>
      </c>
      <c r="G29" s="96"/>
      <c r="H29" s="95" t="str">
        <f>IF(ISBLANK(DataEntry!H29),"-",DataEntry!H29)</f>
        <v>-</v>
      </c>
      <c r="I29" s="95" t="str">
        <f>IF(ISBLANK(DataEntry!I29),"-",DataEntry!I29)</f>
        <v>-</v>
      </c>
      <c r="J29" s="96"/>
      <c r="K29" s="95" t="str">
        <f>IF(ISBLANK(DataEntry!K29),"-",DataEntry!K29)</f>
        <v>-</v>
      </c>
      <c r="L29" s="95" t="str">
        <f>IF(ISBLANK(DataEntry!L29),"-",DataEntry!L29)</f>
        <v>-</v>
      </c>
      <c r="M29" s="46" t="str">
        <f>DataEntry!M29</f>
        <v/>
      </c>
      <c r="N29" s="46" t="str">
        <f>DataEntry!N29</f>
        <v/>
      </c>
    </row>
    <row r="30" spans="3:14" ht="15.6">
      <c r="C30" s="93">
        <v>17</v>
      </c>
      <c r="D30" s="97" t="str">
        <f>IF(ISBLANK(DataEntry!D30),"-",DataEntry!D30)</f>
        <v>-</v>
      </c>
      <c r="E30" s="95" t="str">
        <f>IF(ISBLANK(DataEntry!E30),"-",DataEntry!E30)</f>
        <v>-</v>
      </c>
      <c r="F30" s="95" t="str">
        <f>IF(ISBLANK(DataEntry!F30),"-",DataEntry!F30)</f>
        <v>-</v>
      </c>
      <c r="G30" s="96"/>
      <c r="H30" s="95" t="str">
        <f>IF(ISBLANK(DataEntry!H30),"-",DataEntry!H30)</f>
        <v>-</v>
      </c>
      <c r="I30" s="95" t="str">
        <f>IF(ISBLANK(DataEntry!I30),"-",DataEntry!I30)</f>
        <v>-</v>
      </c>
      <c r="J30" s="96"/>
      <c r="K30" s="95" t="str">
        <f>IF(ISBLANK(DataEntry!K30),"-",DataEntry!K30)</f>
        <v>-</v>
      </c>
      <c r="L30" s="95" t="str">
        <f>IF(ISBLANK(DataEntry!L30),"-",DataEntry!L30)</f>
        <v>-</v>
      </c>
      <c r="M30" s="46" t="str">
        <f>DataEntry!M30</f>
        <v/>
      </c>
      <c r="N30" s="46" t="str">
        <f>DataEntry!N30</f>
        <v/>
      </c>
    </row>
    <row r="31" spans="3:14" ht="15.6">
      <c r="C31" s="93">
        <v>18</v>
      </c>
      <c r="D31" s="97" t="str">
        <f>IF(ISBLANK(DataEntry!D31),"-",DataEntry!D31)</f>
        <v>-</v>
      </c>
      <c r="E31" s="95" t="str">
        <f>IF(ISBLANK(DataEntry!E31),"-",DataEntry!E31)</f>
        <v>-</v>
      </c>
      <c r="F31" s="95" t="str">
        <f>IF(ISBLANK(DataEntry!F31),"-",DataEntry!F31)</f>
        <v>-</v>
      </c>
      <c r="G31" s="96"/>
      <c r="H31" s="95" t="str">
        <f>IF(ISBLANK(DataEntry!H31),"-",DataEntry!H31)</f>
        <v>-</v>
      </c>
      <c r="I31" s="95" t="str">
        <f>IF(ISBLANK(DataEntry!I31),"-",DataEntry!I31)</f>
        <v>-</v>
      </c>
      <c r="J31" s="96"/>
      <c r="K31" s="95" t="str">
        <f>IF(ISBLANK(DataEntry!K31),"-",DataEntry!K31)</f>
        <v>-</v>
      </c>
      <c r="L31" s="95" t="str">
        <f>IF(ISBLANK(DataEntry!L31),"-",DataEntry!L31)</f>
        <v>-</v>
      </c>
      <c r="M31" s="46" t="str">
        <f>DataEntry!M31</f>
        <v/>
      </c>
      <c r="N31" s="46" t="str">
        <f>DataEntry!N31</f>
        <v/>
      </c>
    </row>
    <row r="32" spans="3:14" ht="15.6">
      <c r="C32" s="93">
        <v>19</v>
      </c>
      <c r="D32" s="97" t="str">
        <f>IF(ISBLANK(DataEntry!D32),"-",DataEntry!D32)</f>
        <v>-</v>
      </c>
      <c r="E32" s="95" t="str">
        <f>IF(ISBLANK(DataEntry!E32),"-",DataEntry!E32)</f>
        <v>-</v>
      </c>
      <c r="F32" s="95" t="str">
        <f>IF(ISBLANK(DataEntry!F32),"-",DataEntry!F32)</f>
        <v>-</v>
      </c>
      <c r="G32" s="96"/>
      <c r="H32" s="95" t="str">
        <f>IF(ISBLANK(DataEntry!H32),"-",DataEntry!H32)</f>
        <v>-</v>
      </c>
      <c r="I32" s="95" t="str">
        <f>IF(ISBLANK(DataEntry!I32),"-",DataEntry!I32)</f>
        <v>-</v>
      </c>
      <c r="J32" s="96"/>
      <c r="K32" s="95" t="str">
        <f>IF(ISBLANK(DataEntry!K32),"-",DataEntry!K32)</f>
        <v>-</v>
      </c>
      <c r="L32" s="95" t="str">
        <f>IF(ISBLANK(DataEntry!L32),"-",DataEntry!L32)</f>
        <v>-</v>
      </c>
      <c r="M32" s="46" t="str">
        <f>DataEntry!M32</f>
        <v/>
      </c>
      <c r="N32" s="46" t="str">
        <f>DataEntry!N32</f>
        <v/>
      </c>
    </row>
    <row r="33" spans="3:14" ht="15.6">
      <c r="C33" s="93">
        <v>20</v>
      </c>
      <c r="D33" s="97" t="str">
        <f>IF(ISBLANK(DataEntry!D33),"-",DataEntry!D33)</f>
        <v>-</v>
      </c>
      <c r="E33" s="95" t="str">
        <f>IF(ISBLANK(DataEntry!E33),"-",DataEntry!E33)</f>
        <v>-</v>
      </c>
      <c r="F33" s="95" t="str">
        <f>IF(ISBLANK(DataEntry!F33),"-",DataEntry!F33)</f>
        <v>-</v>
      </c>
      <c r="G33" s="96"/>
      <c r="H33" s="95" t="str">
        <f>IF(ISBLANK(DataEntry!H33),"-",DataEntry!H33)</f>
        <v>-</v>
      </c>
      <c r="I33" s="95" t="str">
        <f>IF(ISBLANK(DataEntry!I33),"-",DataEntry!I33)</f>
        <v>-</v>
      </c>
      <c r="J33" s="96"/>
      <c r="K33" s="95" t="str">
        <f>IF(ISBLANK(DataEntry!K33),"-",DataEntry!K33)</f>
        <v>-</v>
      </c>
      <c r="L33" s="95" t="str">
        <f>IF(ISBLANK(DataEntry!L33),"-",DataEntry!L33)</f>
        <v>-</v>
      </c>
      <c r="M33" s="46" t="str">
        <f>DataEntry!M33</f>
        <v/>
      </c>
      <c r="N33" s="46" t="str">
        <f>DataEntry!N33</f>
        <v/>
      </c>
    </row>
    <row r="34" spans="3:14" ht="15.6">
      <c r="C34" s="93">
        <v>21</v>
      </c>
      <c r="D34" s="97" t="str">
        <f>IF(ISBLANK(DataEntry!D34),"-",DataEntry!D34)</f>
        <v>-</v>
      </c>
      <c r="E34" s="95" t="str">
        <f>IF(ISBLANK(DataEntry!E34),"-",DataEntry!E34)</f>
        <v>-</v>
      </c>
      <c r="F34" s="95" t="str">
        <f>IF(ISBLANK(DataEntry!F34),"-",DataEntry!F34)</f>
        <v>-</v>
      </c>
      <c r="G34" s="96"/>
      <c r="H34" s="95" t="str">
        <f>IF(ISBLANK(DataEntry!H34),"-",DataEntry!H34)</f>
        <v>-</v>
      </c>
      <c r="I34" s="95" t="str">
        <f>IF(ISBLANK(DataEntry!I34),"-",DataEntry!I34)</f>
        <v>-</v>
      </c>
      <c r="J34" s="96"/>
      <c r="K34" s="95" t="str">
        <f>IF(ISBLANK(DataEntry!K34),"-",DataEntry!K34)</f>
        <v>-</v>
      </c>
      <c r="L34" s="95" t="str">
        <f>IF(ISBLANK(DataEntry!L34),"-",DataEntry!L34)</f>
        <v>-</v>
      </c>
      <c r="M34" s="46" t="str">
        <f>DataEntry!M34</f>
        <v/>
      </c>
      <c r="N34" s="46" t="str">
        <f>DataEntry!N34</f>
        <v/>
      </c>
    </row>
    <row r="35" spans="3:14" ht="15.6">
      <c r="C35" s="93">
        <v>22</v>
      </c>
      <c r="D35" s="97" t="str">
        <f>IF(ISBLANK(DataEntry!D35),"-",DataEntry!D35)</f>
        <v>-</v>
      </c>
      <c r="E35" s="95" t="str">
        <f>IF(ISBLANK(DataEntry!E35),"-",DataEntry!E35)</f>
        <v>-</v>
      </c>
      <c r="F35" s="95" t="str">
        <f>IF(ISBLANK(DataEntry!F35),"-",DataEntry!F35)</f>
        <v>-</v>
      </c>
      <c r="G35" s="96"/>
      <c r="H35" s="95" t="str">
        <f>IF(ISBLANK(DataEntry!H35),"-",DataEntry!H35)</f>
        <v>-</v>
      </c>
      <c r="I35" s="95" t="str">
        <f>IF(ISBLANK(DataEntry!I35),"-",DataEntry!I35)</f>
        <v>-</v>
      </c>
      <c r="J35" s="96"/>
      <c r="K35" s="95" t="str">
        <f>IF(ISBLANK(DataEntry!K35),"-",DataEntry!K35)</f>
        <v>-</v>
      </c>
      <c r="L35" s="95" t="str">
        <f>IF(ISBLANK(DataEntry!L35),"-",DataEntry!L35)</f>
        <v>-</v>
      </c>
      <c r="M35" s="46" t="str">
        <f>DataEntry!M35</f>
        <v/>
      </c>
      <c r="N35" s="46" t="str">
        <f>DataEntry!N35</f>
        <v/>
      </c>
    </row>
    <row r="36" spans="3:14" ht="15.6">
      <c r="C36" s="93">
        <v>23</v>
      </c>
      <c r="D36" s="97" t="str">
        <f>IF(ISBLANK(DataEntry!D36),"-",DataEntry!D36)</f>
        <v>-</v>
      </c>
      <c r="E36" s="95" t="str">
        <f>IF(ISBLANK(DataEntry!E36),"-",DataEntry!E36)</f>
        <v>-</v>
      </c>
      <c r="F36" s="95" t="str">
        <f>IF(ISBLANK(DataEntry!F36),"-",DataEntry!F36)</f>
        <v>-</v>
      </c>
      <c r="G36" s="96"/>
      <c r="H36" s="95" t="str">
        <f>IF(ISBLANK(DataEntry!H36),"-",DataEntry!H36)</f>
        <v>-</v>
      </c>
      <c r="I36" s="95" t="str">
        <f>IF(ISBLANK(DataEntry!I36),"-",DataEntry!I36)</f>
        <v>-</v>
      </c>
      <c r="J36" s="96"/>
      <c r="K36" s="95" t="str">
        <f>IF(ISBLANK(DataEntry!K36),"-",DataEntry!K36)</f>
        <v>-</v>
      </c>
      <c r="L36" s="95" t="str">
        <f>IF(ISBLANK(DataEntry!L36),"-",DataEntry!L36)</f>
        <v>-</v>
      </c>
      <c r="M36" s="46" t="str">
        <f>DataEntry!M36</f>
        <v/>
      </c>
      <c r="N36" s="46" t="str">
        <f>DataEntry!N36</f>
        <v/>
      </c>
    </row>
    <row r="37" spans="3:14" ht="15.6">
      <c r="C37" s="93">
        <v>24</v>
      </c>
      <c r="D37" s="97" t="str">
        <f>IF(ISBLANK(DataEntry!D37),"-",DataEntry!D37)</f>
        <v>-</v>
      </c>
      <c r="E37" s="95" t="str">
        <f>IF(ISBLANK(DataEntry!E37),"-",DataEntry!E37)</f>
        <v>-</v>
      </c>
      <c r="F37" s="95" t="str">
        <f>IF(ISBLANK(DataEntry!F37),"-",DataEntry!F37)</f>
        <v>-</v>
      </c>
      <c r="G37" s="96"/>
      <c r="H37" s="95" t="str">
        <f>IF(ISBLANK(DataEntry!H37),"-",DataEntry!H37)</f>
        <v>-</v>
      </c>
      <c r="I37" s="95" t="str">
        <f>IF(ISBLANK(DataEntry!I37),"-",DataEntry!I37)</f>
        <v>-</v>
      </c>
      <c r="J37" s="96"/>
      <c r="K37" s="95" t="str">
        <f>IF(ISBLANK(DataEntry!K37),"-",DataEntry!K37)</f>
        <v>-</v>
      </c>
      <c r="L37" s="95" t="str">
        <f>IF(ISBLANK(DataEntry!L37),"-",DataEntry!L37)</f>
        <v>-</v>
      </c>
      <c r="M37" s="46" t="str">
        <f>DataEntry!M37</f>
        <v/>
      </c>
      <c r="N37" s="46" t="str">
        <f>DataEntry!N37</f>
        <v/>
      </c>
    </row>
    <row r="38" spans="3:14" ht="15.6">
      <c r="C38" s="93">
        <v>25</v>
      </c>
      <c r="D38" s="97" t="str">
        <f>IF(ISBLANK(DataEntry!D38),"-",DataEntry!D38)</f>
        <v>-</v>
      </c>
      <c r="E38" s="95" t="str">
        <f>IF(ISBLANK(DataEntry!E38),"-",DataEntry!E38)</f>
        <v>-</v>
      </c>
      <c r="F38" s="95" t="str">
        <f>IF(ISBLANK(DataEntry!F38),"-",DataEntry!F38)</f>
        <v>-</v>
      </c>
      <c r="G38" s="96"/>
      <c r="H38" s="95" t="str">
        <f>IF(ISBLANK(DataEntry!H38),"-",DataEntry!H38)</f>
        <v>-</v>
      </c>
      <c r="I38" s="95" t="str">
        <f>IF(ISBLANK(DataEntry!I38),"-",DataEntry!I38)</f>
        <v>-</v>
      </c>
      <c r="J38" s="96"/>
      <c r="K38" s="95" t="str">
        <f>IF(ISBLANK(DataEntry!K38),"-",DataEntry!K38)</f>
        <v>-</v>
      </c>
      <c r="L38" s="95" t="str">
        <f>IF(ISBLANK(DataEntry!L38),"-",DataEntry!L38)</f>
        <v>-</v>
      </c>
      <c r="M38" s="46" t="str">
        <f>DataEntry!M38</f>
        <v/>
      </c>
      <c r="N38" s="46" t="str">
        <f>DataEntry!N38</f>
        <v/>
      </c>
    </row>
    <row r="39" spans="3:14" ht="15.6">
      <c r="C39" s="93">
        <v>26</v>
      </c>
      <c r="D39" s="97" t="str">
        <f>IF(ISBLANK(DataEntry!D39),"-",DataEntry!D39)</f>
        <v>-</v>
      </c>
      <c r="E39" s="95" t="str">
        <f>IF(ISBLANK(DataEntry!E39),"-",DataEntry!E39)</f>
        <v>-</v>
      </c>
      <c r="F39" s="95" t="str">
        <f>IF(ISBLANK(DataEntry!F39),"-",DataEntry!F39)</f>
        <v>-</v>
      </c>
      <c r="G39" s="96"/>
      <c r="H39" s="95" t="str">
        <f>IF(ISBLANK(DataEntry!H39),"-",DataEntry!H39)</f>
        <v>-</v>
      </c>
      <c r="I39" s="95" t="str">
        <f>IF(ISBLANK(DataEntry!I39),"-",DataEntry!I39)</f>
        <v>-</v>
      </c>
      <c r="J39" s="96"/>
      <c r="K39" s="95" t="str">
        <f>IF(ISBLANK(DataEntry!K39),"-",DataEntry!K39)</f>
        <v>-</v>
      </c>
      <c r="L39" s="95" t="str">
        <f>IF(ISBLANK(DataEntry!L39),"-",DataEntry!L39)</f>
        <v>-</v>
      </c>
      <c r="M39" s="46" t="str">
        <f>DataEntry!M39</f>
        <v/>
      </c>
      <c r="N39" s="46" t="str">
        <f>DataEntry!N39</f>
        <v/>
      </c>
    </row>
    <row r="40" spans="3:14" ht="15.6">
      <c r="C40" s="93">
        <v>27</v>
      </c>
      <c r="D40" s="97" t="str">
        <f>IF(ISBLANK(DataEntry!D40),"-",DataEntry!D40)</f>
        <v>-</v>
      </c>
      <c r="E40" s="95" t="str">
        <f>IF(ISBLANK(DataEntry!E40),"-",DataEntry!E40)</f>
        <v>-</v>
      </c>
      <c r="F40" s="95" t="str">
        <f>IF(ISBLANK(DataEntry!F40),"-",DataEntry!F40)</f>
        <v>-</v>
      </c>
      <c r="G40" s="96"/>
      <c r="H40" s="95" t="str">
        <f>IF(ISBLANK(DataEntry!H40),"-",DataEntry!H40)</f>
        <v>-</v>
      </c>
      <c r="I40" s="95" t="str">
        <f>IF(ISBLANK(DataEntry!I40),"-",DataEntry!I40)</f>
        <v>-</v>
      </c>
      <c r="J40" s="96"/>
      <c r="K40" s="95" t="str">
        <f>IF(ISBLANK(DataEntry!K40),"-",DataEntry!K40)</f>
        <v>-</v>
      </c>
      <c r="L40" s="95" t="str">
        <f>IF(ISBLANK(DataEntry!L40),"-",DataEntry!L40)</f>
        <v>-</v>
      </c>
      <c r="M40" s="46" t="str">
        <f>DataEntry!M40</f>
        <v/>
      </c>
      <c r="N40" s="46" t="str">
        <f>DataEntry!N40</f>
        <v/>
      </c>
    </row>
    <row r="41" spans="3:14" ht="15.6">
      <c r="C41" s="93">
        <v>28</v>
      </c>
      <c r="D41" s="97" t="str">
        <f>IF(ISBLANK(DataEntry!D41),"-",DataEntry!D41)</f>
        <v>-</v>
      </c>
      <c r="E41" s="95" t="str">
        <f>IF(ISBLANK(DataEntry!E41),"-",DataEntry!E41)</f>
        <v>-</v>
      </c>
      <c r="F41" s="95" t="str">
        <f>IF(ISBLANK(DataEntry!F41),"-",DataEntry!F41)</f>
        <v>-</v>
      </c>
      <c r="G41" s="96"/>
      <c r="H41" s="95" t="str">
        <f>IF(ISBLANK(DataEntry!H41),"-",DataEntry!H41)</f>
        <v>-</v>
      </c>
      <c r="I41" s="95" t="str">
        <f>IF(ISBLANK(DataEntry!I41),"-",DataEntry!I41)</f>
        <v>-</v>
      </c>
      <c r="J41" s="96"/>
      <c r="K41" s="95" t="str">
        <f>IF(ISBLANK(DataEntry!K41),"-",DataEntry!K41)</f>
        <v>-</v>
      </c>
      <c r="L41" s="95" t="str">
        <f>IF(ISBLANK(DataEntry!L41),"-",DataEntry!L41)</f>
        <v>-</v>
      </c>
      <c r="M41" s="46" t="str">
        <f>DataEntry!M41</f>
        <v/>
      </c>
      <c r="N41" s="46" t="str">
        <f>DataEntry!N41</f>
        <v/>
      </c>
    </row>
    <row r="42" spans="3:14" ht="15.6">
      <c r="C42" s="93">
        <v>29</v>
      </c>
      <c r="D42" s="97" t="str">
        <f>IF(ISBLANK(DataEntry!D42),"-",DataEntry!D42)</f>
        <v>-</v>
      </c>
      <c r="E42" s="95" t="str">
        <f>IF(ISBLANK(DataEntry!E42),"-",DataEntry!E42)</f>
        <v>-</v>
      </c>
      <c r="F42" s="95" t="str">
        <f>IF(ISBLANK(DataEntry!F42),"-",DataEntry!F42)</f>
        <v>-</v>
      </c>
      <c r="G42" s="96"/>
      <c r="H42" s="95" t="str">
        <f>IF(ISBLANK(DataEntry!H42),"-",DataEntry!H42)</f>
        <v>-</v>
      </c>
      <c r="I42" s="95" t="str">
        <f>IF(ISBLANK(DataEntry!I42),"-",DataEntry!I42)</f>
        <v>-</v>
      </c>
      <c r="J42" s="96"/>
      <c r="K42" s="95" t="str">
        <f>IF(ISBLANK(DataEntry!K42),"-",DataEntry!K42)</f>
        <v>-</v>
      </c>
      <c r="L42" s="95" t="str">
        <f>IF(ISBLANK(DataEntry!L42),"-",DataEntry!L42)</f>
        <v>-</v>
      </c>
      <c r="M42" s="46" t="str">
        <f>DataEntry!M42</f>
        <v/>
      </c>
      <c r="N42" s="46" t="str">
        <f>DataEntry!N42</f>
        <v/>
      </c>
    </row>
    <row r="43" spans="3:14" ht="15.6">
      <c r="C43" s="93">
        <v>30</v>
      </c>
      <c r="D43" s="97" t="str">
        <f>IF(ISBLANK(DataEntry!D43),"-",DataEntry!D43)</f>
        <v>-</v>
      </c>
      <c r="E43" s="95" t="str">
        <f>IF(ISBLANK(DataEntry!E43),"-",DataEntry!E43)</f>
        <v>-</v>
      </c>
      <c r="F43" s="95" t="str">
        <f>IF(ISBLANK(DataEntry!F43),"-",DataEntry!F43)</f>
        <v>-</v>
      </c>
      <c r="G43" s="96"/>
      <c r="H43" s="95" t="str">
        <f>IF(ISBLANK(DataEntry!H43),"-",DataEntry!H43)</f>
        <v>-</v>
      </c>
      <c r="I43" s="95" t="str">
        <f>IF(ISBLANK(DataEntry!I43),"-",DataEntry!I43)</f>
        <v>-</v>
      </c>
      <c r="J43" s="96"/>
      <c r="K43" s="95" t="str">
        <f>IF(ISBLANK(DataEntry!K43),"-",DataEntry!K43)</f>
        <v>-</v>
      </c>
      <c r="L43" s="95" t="str">
        <f>IF(ISBLANK(DataEntry!L43),"-",DataEntry!L43)</f>
        <v>-</v>
      </c>
      <c r="M43" s="46" t="str">
        <f>DataEntry!M43</f>
        <v/>
      </c>
      <c r="N43" s="46" t="str">
        <f>DataEntry!N43</f>
        <v/>
      </c>
    </row>
    <row r="44" spans="3:14" ht="15.6">
      <c r="C44" s="93">
        <v>31</v>
      </c>
      <c r="D44" s="97" t="str">
        <f>IF(ISBLANK(DataEntry!D44),"-",DataEntry!D44)</f>
        <v>-</v>
      </c>
      <c r="E44" s="95" t="str">
        <f>IF(ISBLANK(DataEntry!E44),"-",DataEntry!E44)</f>
        <v>-</v>
      </c>
      <c r="F44" s="95" t="str">
        <f>IF(ISBLANK(DataEntry!F44),"-",DataEntry!F44)</f>
        <v>-</v>
      </c>
      <c r="G44" s="96"/>
      <c r="H44" s="95" t="str">
        <f>IF(ISBLANK(DataEntry!H44),"-",DataEntry!H44)</f>
        <v>-</v>
      </c>
      <c r="I44" s="95" t="str">
        <f>IF(ISBLANK(DataEntry!I44),"-",DataEntry!I44)</f>
        <v>-</v>
      </c>
      <c r="J44" s="96"/>
      <c r="K44" s="95" t="str">
        <f>IF(ISBLANK(DataEntry!K44),"-",DataEntry!K44)</f>
        <v>-</v>
      </c>
      <c r="L44" s="95" t="str">
        <f>IF(ISBLANK(DataEntry!L44),"-",DataEntry!L44)</f>
        <v>-</v>
      </c>
      <c r="M44" s="46" t="str">
        <f>DataEntry!M44</f>
        <v/>
      </c>
      <c r="N44" s="46" t="str">
        <f>DataEntry!N44</f>
        <v/>
      </c>
    </row>
    <row r="45" spans="3:14" ht="15.6">
      <c r="C45" s="93">
        <v>32</v>
      </c>
      <c r="D45" s="97" t="str">
        <f>IF(ISBLANK(DataEntry!D45),"-",DataEntry!D45)</f>
        <v>-</v>
      </c>
      <c r="E45" s="95" t="str">
        <f>IF(ISBLANK(DataEntry!E45),"-",DataEntry!E45)</f>
        <v>-</v>
      </c>
      <c r="F45" s="95" t="str">
        <f>IF(ISBLANK(DataEntry!F45),"-",DataEntry!F45)</f>
        <v>-</v>
      </c>
      <c r="G45" s="96"/>
      <c r="H45" s="95" t="str">
        <f>IF(ISBLANK(DataEntry!H45),"-",DataEntry!H45)</f>
        <v>-</v>
      </c>
      <c r="I45" s="95" t="str">
        <f>IF(ISBLANK(DataEntry!I45),"-",DataEntry!I45)</f>
        <v>-</v>
      </c>
      <c r="J45" s="96"/>
      <c r="K45" s="95" t="str">
        <f>IF(ISBLANK(DataEntry!K45),"-",DataEntry!K45)</f>
        <v>-</v>
      </c>
      <c r="L45" s="95" t="str">
        <f>IF(ISBLANK(DataEntry!L45),"-",DataEntry!L45)</f>
        <v>-</v>
      </c>
      <c r="M45" s="46" t="str">
        <f>DataEntry!M45</f>
        <v/>
      </c>
      <c r="N45" s="46" t="str">
        <f>DataEntry!N45</f>
        <v/>
      </c>
    </row>
    <row r="46" spans="3:14" ht="15.6">
      <c r="C46" s="93">
        <v>33</v>
      </c>
      <c r="D46" s="97" t="str">
        <f>IF(ISBLANK(DataEntry!D46),"-",DataEntry!D46)</f>
        <v>-</v>
      </c>
      <c r="E46" s="95" t="str">
        <f>IF(ISBLANK(DataEntry!E46),"-",DataEntry!E46)</f>
        <v>-</v>
      </c>
      <c r="F46" s="95" t="str">
        <f>IF(ISBLANK(DataEntry!F46),"-",DataEntry!F46)</f>
        <v>-</v>
      </c>
      <c r="G46" s="96"/>
      <c r="H46" s="95" t="str">
        <f>IF(ISBLANK(DataEntry!H46),"-",DataEntry!H46)</f>
        <v>-</v>
      </c>
      <c r="I46" s="95" t="str">
        <f>IF(ISBLANK(DataEntry!I46),"-",DataEntry!I46)</f>
        <v>-</v>
      </c>
      <c r="J46" s="96"/>
      <c r="K46" s="95" t="str">
        <f>IF(ISBLANK(DataEntry!K46),"-",DataEntry!K46)</f>
        <v>-</v>
      </c>
      <c r="L46" s="95" t="str">
        <f>IF(ISBLANK(DataEntry!L46),"-",DataEntry!L46)</f>
        <v>-</v>
      </c>
      <c r="M46" s="46" t="str">
        <f>DataEntry!M46</f>
        <v/>
      </c>
      <c r="N46" s="46" t="str">
        <f>DataEntry!N46</f>
        <v/>
      </c>
    </row>
    <row r="47" spans="3:14" ht="15.6">
      <c r="C47" s="93">
        <v>34</v>
      </c>
      <c r="D47" s="97" t="str">
        <f>IF(ISBLANK(DataEntry!D47),"-",DataEntry!D47)</f>
        <v>-</v>
      </c>
      <c r="E47" s="95" t="str">
        <f>IF(ISBLANK(DataEntry!E47),"-",DataEntry!E47)</f>
        <v>-</v>
      </c>
      <c r="F47" s="95" t="str">
        <f>IF(ISBLANK(DataEntry!F47),"-",DataEntry!F47)</f>
        <v>-</v>
      </c>
      <c r="G47" s="96"/>
      <c r="H47" s="95" t="str">
        <f>IF(ISBLANK(DataEntry!H47),"-",DataEntry!H47)</f>
        <v>-</v>
      </c>
      <c r="I47" s="95" t="str">
        <f>IF(ISBLANK(DataEntry!I47),"-",DataEntry!I47)</f>
        <v>-</v>
      </c>
      <c r="J47" s="96"/>
      <c r="K47" s="95" t="str">
        <f>IF(ISBLANK(DataEntry!K47),"-",DataEntry!K47)</f>
        <v>-</v>
      </c>
      <c r="L47" s="95" t="str">
        <f>IF(ISBLANK(DataEntry!L47),"-",DataEntry!L47)</f>
        <v>-</v>
      </c>
      <c r="M47" s="46" t="str">
        <f>DataEntry!M47</f>
        <v/>
      </c>
      <c r="N47" s="46" t="str">
        <f>DataEntry!N47</f>
        <v/>
      </c>
    </row>
    <row r="48" spans="3:14" ht="15.6">
      <c r="C48" s="93">
        <v>35</v>
      </c>
      <c r="D48" s="97" t="str">
        <f>IF(ISBLANK(DataEntry!D48),"-",DataEntry!D48)</f>
        <v>-</v>
      </c>
      <c r="E48" s="95" t="str">
        <f>IF(ISBLANK(DataEntry!E48),"-",DataEntry!E48)</f>
        <v>-</v>
      </c>
      <c r="F48" s="95" t="str">
        <f>IF(ISBLANK(DataEntry!F48),"-",DataEntry!F48)</f>
        <v>-</v>
      </c>
      <c r="G48" s="96"/>
      <c r="H48" s="95" t="str">
        <f>IF(ISBLANK(DataEntry!H48),"-",DataEntry!H48)</f>
        <v>-</v>
      </c>
      <c r="I48" s="95" t="str">
        <f>IF(ISBLANK(DataEntry!I48),"-",DataEntry!I48)</f>
        <v>-</v>
      </c>
      <c r="J48" s="96"/>
      <c r="K48" s="95" t="str">
        <f>IF(ISBLANK(DataEntry!K48),"-",DataEntry!K48)</f>
        <v>-</v>
      </c>
      <c r="L48" s="95" t="str">
        <f>IF(ISBLANK(DataEntry!L48),"-",DataEntry!L48)</f>
        <v>-</v>
      </c>
      <c r="M48" s="46" t="str">
        <f>DataEntry!M48</f>
        <v/>
      </c>
      <c r="N48" s="46" t="str">
        <f>DataEntry!N48</f>
        <v/>
      </c>
    </row>
    <row r="49" spans="3:14" ht="15.6">
      <c r="C49" s="93">
        <v>36</v>
      </c>
      <c r="D49" s="97" t="str">
        <f>IF(ISBLANK(DataEntry!D49),"-",DataEntry!D49)</f>
        <v>-</v>
      </c>
      <c r="E49" s="95" t="str">
        <f>IF(ISBLANK(DataEntry!E49),"-",DataEntry!E49)</f>
        <v>-</v>
      </c>
      <c r="F49" s="95" t="str">
        <f>IF(ISBLANK(DataEntry!F49),"-",DataEntry!F49)</f>
        <v>-</v>
      </c>
      <c r="G49" s="96"/>
      <c r="H49" s="95" t="str">
        <f>IF(ISBLANK(DataEntry!H49),"-",DataEntry!H49)</f>
        <v>-</v>
      </c>
      <c r="I49" s="95" t="str">
        <f>IF(ISBLANK(DataEntry!I49),"-",DataEntry!I49)</f>
        <v>-</v>
      </c>
      <c r="J49" s="96"/>
      <c r="K49" s="95" t="str">
        <f>IF(ISBLANK(DataEntry!K49),"-",DataEntry!K49)</f>
        <v>-</v>
      </c>
      <c r="L49" s="95" t="str">
        <f>IF(ISBLANK(DataEntry!L49),"-",DataEntry!L49)</f>
        <v>-</v>
      </c>
      <c r="M49" s="46" t="str">
        <f>DataEntry!M49</f>
        <v/>
      </c>
      <c r="N49" s="46" t="str">
        <f>DataEntry!N49</f>
        <v/>
      </c>
    </row>
    <row r="50" spans="3:14" ht="15.6">
      <c r="C50" s="93">
        <v>37</v>
      </c>
      <c r="D50" s="97" t="str">
        <f>IF(ISBLANK(DataEntry!D50),"-",DataEntry!D50)</f>
        <v>-</v>
      </c>
      <c r="E50" s="95" t="str">
        <f>IF(ISBLANK(DataEntry!E50),"-",DataEntry!E50)</f>
        <v>-</v>
      </c>
      <c r="F50" s="95" t="str">
        <f>IF(ISBLANK(DataEntry!F50),"-",DataEntry!F50)</f>
        <v>-</v>
      </c>
      <c r="G50" s="96"/>
      <c r="H50" s="95" t="str">
        <f>IF(ISBLANK(DataEntry!H50),"-",DataEntry!H50)</f>
        <v>-</v>
      </c>
      <c r="I50" s="95" t="str">
        <f>IF(ISBLANK(DataEntry!I50),"-",DataEntry!I50)</f>
        <v>-</v>
      </c>
      <c r="J50" s="96"/>
      <c r="K50" s="95" t="str">
        <f>IF(ISBLANK(DataEntry!K50),"-",DataEntry!K50)</f>
        <v>-</v>
      </c>
      <c r="L50" s="95" t="str">
        <f>IF(ISBLANK(DataEntry!L50),"-",DataEntry!L50)</f>
        <v>-</v>
      </c>
      <c r="M50" s="46" t="str">
        <f>DataEntry!M50</f>
        <v/>
      </c>
      <c r="N50" s="46" t="str">
        <f>DataEntry!N50</f>
        <v/>
      </c>
    </row>
    <row r="51" spans="3:14" ht="15.6">
      <c r="C51" s="93">
        <v>38</v>
      </c>
      <c r="D51" s="97" t="str">
        <f>IF(ISBLANK(DataEntry!D51),"-",DataEntry!D51)</f>
        <v>-</v>
      </c>
      <c r="E51" s="95" t="str">
        <f>IF(ISBLANK(DataEntry!E51),"-",DataEntry!E51)</f>
        <v>-</v>
      </c>
      <c r="F51" s="95" t="str">
        <f>IF(ISBLANK(DataEntry!F51),"-",DataEntry!F51)</f>
        <v>-</v>
      </c>
      <c r="G51" s="96"/>
      <c r="H51" s="95" t="str">
        <f>IF(ISBLANK(DataEntry!H51),"-",DataEntry!H51)</f>
        <v>-</v>
      </c>
      <c r="I51" s="95" t="str">
        <f>IF(ISBLANK(DataEntry!I51),"-",DataEntry!I51)</f>
        <v>-</v>
      </c>
      <c r="J51" s="96"/>
      <c r="K51" s="95" t="str">
        <f>IF(ISBLANK(DataEntry!K51),"-",DataEntry!K51)</f>
        <v>-</v>
      </c>
      <c r="L51" s="95" t="str">
        <f>IF(ISBLANK(DataEntry!L51),"-",DataEntry!L51)</f>
        <v>-</v>
      </c>
      <c r="M51" s="46" t="str">
        <f>DataEntry!M51</f>
        <v/>
      </c>
      <c r="N51" s="46" t="str">
        <f>DataEntry!N51</f>
        <v/>
      </c>
    </row>
    <row r="52" spans="3:14" ht="15.6">
      <c r="C52" s="93">
        <v>39</v>
      </c>
      <c r="D52" s="97" t="str">
        <f>IF(ISBLANK(DataEntry!D52),"-",DataEntry!D52)</f>
        <v>-</v>
      </c>
      <c r="E52" s="95" t="str">
        <f>IF(ISBLANK(DataEntry!E52),"-",DataEntry!E52)</f>
        <v>-</v>
      </c>
      <c r="F52" s="95" t="str">
        <f>IF(ISBLANK(DataEntry!F52),"-",DataEntry!F52)</f>
        <v>-</v>
      </c>
      <c r="G52" s="96"/>
      <c r="H52" s="95" t="str">
        <f>IF(ISBLANK(DataEntry!H52),"-",DataEntry!H52)</f>
        <v>-</v>
      </c>
      <c r="I52" s="95" t="str">
        <f>IF(ISBLANK(DataEntry!I52),"-",DataEntry!I52)</f>
        <v>-</v>
      </c>
      <c r="J52" s="96"/>
      <c r="K52" s="95" t="str">
        <f>IF(ISBLANK(DataEntry!K52),"-",DataEntry!K52)</f>
        <v>-</v>
      </c>
      <c r="L52" s="95" t="str">
        <f>IF(ISBLANK(DataEntry!L52),"-",DataEntry!L52)</f>
        <v>-</v>
      </c>
      <c r="M52" s="46" t="str">
        <f>DataEntry!M52</f>
        <v/>
      </c>
      <c r="N52" s="46" t="str">
        <f>DataEntry!N52</f>
        <v/>
      </c>
    </row>
    <row r="53" spans="3:14" ht="15.6">
      <c r="C53" s="93">
        <v>40</v>
      </c>
      <c r="D53" s="97" t="str">
        <f>IF(ISBLANK(DataEntry!D53),"-",DataEntry!D53)</f>
        <v>-</v>
      </c>
      <c r="E53" s="95" t="str">
        <f>IF(ISBLANK(DataEntry!E53),"-",DataEntry!E53)</f>
        <v>-</v>
      </c>
      <c r="F53" s="95" t="str">
        <f>IF(ISBLANK(DataEntry!F53),"-",DataEntry!F53)</f>
        <v>-</v>
      </c>
      <c r="G53" s="96"/>
      <c r="H53" s="95" t="str">
        <f>IF(ISBLANK(DataEntry!H53),"-",DataEntry!H53)</f>
        <v>-</v>
      </c>
      <c r="I53" s="95" t="str">
        <f>IF(ISBLANK(DataEntry!I53),"-",DataEntry!I53)</f>
        <v>-</v>
      </c>
      <c r="J53" s="96"/>
      <c r="K53" s="95" t="str">
        <f>IF(ISBLANK(DataEntry!K53),"-",DataEntry!K53)</f>
        <v>-</v>
      </c>
      <c r="L53" s="95" t="str">
        <f>IF(ISBLANK(DataEntry!L53),"-",DataEntry!L53)</f>
        <v>-</v>
      </c>
      <c r="M53" s="46" t="str">
        <f>DataEntry!M53</f>
        <v/>
      </c>
      <c r="N53" s="46" t="str">
        <f>DataEntry!N53</f>
        <v/>
      </c>
    </row>
    <row r="54" spans="3:14" ht="15.6">
      <c r="C54" s="93">
        <v>41</v>
      </c>
      <c r="D54" s="97" t="str">
        <f>IF(ISBLANK(DataEntry!D54),"-",DataEntry!D54)</f>
        <v>-</v>
      </c>
      <c r="E54" s="95" t="str">
        <f>IF(ISBLANK(DataEntry!E54),"-",DataEntry!E54)</f>
        <v>-</v>
      </c>
      <c r="F54" s="95" t="str">
        <f>IF(ISBLANK(DataEntry!F54),"-",DataEntry!F54)</f>
        <v>-</v>
      </c>
      <c r="G54" s="96"/>
      <c r="H54" s="95" t="str">
        <f>IF(ISBLANK(DataEntry!H54),"-",DataEntry!H54)</f>
        <v>-</v>
      </c>
      <c r="I54" s="95" t="str">
        <f>IF(ISBLANK(DataEntry!I54),"-",DataEntry!I54)</f>
        <v>-</v>
      </c>
      <c r="J54" s="96"/>
      <c r="K54" s="95" t="str">
        <f>IF(ISBLANK(DataEntry!K54),"-",DataEntry!K54)</f>
        <v>-</v>
      </c>
      <c r="L54" s="95" t="str">
        <f>IF(ISBLANK(DataEntry!L54),"-",DataEntry!L54)</f>
        <v>-</v>
      </c>
      <c r="M54" s="46" t="str">
        <f>DataEntry!M54</f>
        <v/>
      </c>
      <c r="N54" s="46" t="str">
        <f>DataEntry!N54</f>
        <v/>
      </c>
    </row>
    <row r="55" spans="3:14" ht="15.6">
      <c r="C55" s="93">
        <v>42</v>
      </c>
      <c r="D55" s="97" t="str">
        <f>IF(ISBLANK(DataEntry!D55),"-",DataEntry!D55)</f>
        <v>-</v>
      </c>
      <c r="E55" s="95" t="str">
        <f>IF(ISBLANK(DataEntry!E55),"-",DataEntry!E55)</f>
        <v>-</v>
      </c>
      <c r="F55" s="95" t="str">
        <f>IF(ISBLANK(DataEntry!F55),"-",DataEntry!F55)</f>
        <v>-</v>
      </c>
      <c r="G55" s="96"/>
      <c r="H55" s="95" t="str">
        <f>IF(ISBLANK(DataEntry!H55),"-",DataEntry!H55)</f>
        <v>-</v>
      </c>
      <c r="I55" s="95" t="str">
        <f>IF(ISBLANK(DataEntry!I55),"-",DataEntry!I55)</f>
        <v>-</v>
      </c>
      <c r="J55" s="96"/>
      <c r="K55" s="95" t="str">
        <f>IF(ISBLANK(DataEntry!K55),"-",DataEntry!K55)</f>
        <v>-</v>
      </c>
      <c r="L55" s="95" t="str">
        <f>IF(ISBLANK(DataEntry!L55),"-",DataEntry!L55)</f>
        <v>-</v>
      </c>
      <c r="M55" s="46" t="str">
        <f>DataEntry!M55</f>
        <v/>
      </c>
      <c r="N55" s="46" t="str">
        <f>DataEntry!N55</f>
        <v/>
      </c>
    </row>
    <row r="56" spans="3:14" ht="15.6">
      <c r="C56" s="93">
        <v>43</v>
      </c>
      <c r="D56" s="97" t="str">
        <f>IF(ISBLANK(DataEntry!D56),"-",DataEntry!D56)</f>
        <v>-</v>
      </c>
      <c r="E56" s="95" t="str">
        <f>IF(ISBLANK(DataEntry!E56),"-",DataEntry!E56)</f>
        <v>-</v>
      </c>
      <c r="F56" s="95" t="str">
        <f>IF(ISBLANK(DataEntry!F56),"-",DataEntry!F56)</f>
        <v>-</v>
      </c>
      <c r="G56" s="96"/>
      <c r="H56" s="95" t="str">
        <f>IF(ISBLANK(DataEntry!H56),"-",DataEntry!H56)</f>
        <v>-</v>
      </c>
      <c r="I56" s="95" t="str">
        <f>IF(ISBLANK(DataEntry!I56),"-",DataEntry!I56)</f>
        <v>-</v>
      </c>
      <c r="J56" s="96"/>
      <c r="K56" s="95" t="str">
        <f>IF(ISBLANK(DataEntry!K56),"-",DataEntry!K56)</f>
        <v>-</v>
      </c>
      <c r="L56" s="95" t="str">
        <f>IF(ISBLANK(DataEntry!L56),"-",DataEntry!L56)</f>
        <v>-</v>
      </c>
      <c r="M56" s="46" t="str">
        <f>DataEntry!M56</f>
        <v/>
      </c>
      <c r="N56" s="46" t="str">
        <f>DataEntry!N56</f>
        <v/>
      </c>
    </row>
    <row r="57" spans="3:14" ht="15.6">
      <c r="C57" s="93">
        <v>44</v>
      </c>
      <c r="D57" s="97" t="str">
        <f>IF(ISBLANK(DataEntry!D57),"-",DataEntry!D57)</f>
        <v>-</v>
      </c>
      <c r="E57" s="95" t="str">
        <f>IF(ISBLANK(DataEntry!E57),"-",DataEntry!E57)</f>
        <v>-</v>
      </c>
      <c r="F57" s="95" t="str">
        <f>IF(ISBLANK(DataEntry!F57),"-",DataEntry!F57)</f>
        <v>-</v>
      </c>
      <c r="G57" s="96"/>
      <c r="H57" s="95" t="str">
        <f>IF(ISBLANK(DataEntry!H57),"-",DataEntry!H57)</f>
        <v>-</v>
      </c>
      <c r="I57" s="95" t="str">
        <f>IF(ISBLANK(DataEntry!I57),"-",DataEntry!I57)</f>
        <v>-</v>
      </c>
      <c r="J57" s="96"/>
      <c r="K57" s="95" t="str">
        <f>IF(ISBLANK(DataEntry!K57),"-",DataEntry!K57)</f>
        <v>-</v>
      </c>
      <c r="L57" s="95" t="str">
        <f>IF(ISBLANK(DataEntry!L57),"-",DataEntry!L57)</f>
        <v>-</v>
      </c>
      <c r="M57" s="46" t="str">
        <f>DataEntry!M57</f>
        <v/>
      </c>
      <c r="N57" s="46" t="str">
        <f>DataEntry!N57</f>
        <v/>
      </c>
    </row>
    <row r="58" spans="3:14" ht="15.6">
      <c r="C58" s="93">
        <v>45</v>
      </c>
      <c r="D58" s="97" t="str">
        <f>IF(ISBLANK(DataEntry!D58),"-",DataEntry!D58)</f>
        <v>-</v>
      </c>
      <c r="E58" s="95" t="str">
        <f>IF(ISBLANK(DataEntry!E58),"-",DataEntry!E58)</f>
        <v>-</v>
      </c>
      <c r="F58" s="95" t="str">
        <f>IF(ISBLANK(DataEntry!F58),"-",DataEntry!F58)</f>
        <v>-</v>
      </c>
      <c r="G58" s="96"/>
      <c r="H58" s="95" t="str">
        <f>IF(ISBLANK(DataEntry!H58),"-",DataEntry!H58)</f>
        <v>-</v>
      </c>
      <c r="I58" s="95" t="str">
        <f>IF(ISBLANK(DataEntry!I58),"-",DataEntry!I58)</f>
        <v>-</v>
      </c>
      <c r="J58" s="96"/>
      <c r="K58" s="95" t="str">
        <f>IF(ISBLANK(DataEntry!K58),"-",DataEntry!K58)</f>
        <v>-</v>
      </c>
      <c r="L58" s="95" t="str">
        <f>IF(ISBLANK(DataEntry!L58),"-",DataEntry!L58)</f>
        <v>-</v>
      </c>
      <c r="M58" s="46" t="str">
        <f>DataEntry!M58</f>
        <v/>
      </c>
      <c r="N58" s="46" t="str">
        <f>DataEntry!N58</f>
        <v/>
      </c>
    </row>
    <row r="59" spans="3:14" ht="15.6">
      <c r="C59" s="93">
        <v>46</v>
      </c>
      <c r="D59" s="97" t="str">
        <f>IF(ISBLANK(DataEntry!D59),"-",DataEntry!D59)</f>
        <v>-</v>
      </c>
      <c r="E59" s="95" t="str">
        <f>IF(ISBLANK(DataEntry!E59),"-",DataEntry!E59)</f>
        <v>-</v>
      </c>
      <c r="F59" s="95" t="str">
        <f>IF(ISBLANK(DataEntry!F59),"-",DataEntry!F59)</f>
        <v>-</v>
      </c>
      <c r="G59" s="96"/>
      <c r="H59" s="95" t="str">
        <f>IF(ISBLANK(DataEntry!H59),"-",DataEntry!H59)</f>
        <v>-</v>
      </c>
      <c r="I59" s="95" t="str">
        <f>IF(ISBLANK(DataEntry!I59),"-",DataEntry!I59)</f>
        <v>-</v>
      </c>
      <c r="J59" s="96"/>
      <c r="K59" s="95" t="str">
        <f>IF(ISBLANK(DataEntry!K59),"-",DataEntry!K59)</f>
        <v>-</v>
      </c>
      <c r="L59" s="95" t="str">
        <f>IF(ISBLANK(DataEntry!L59),"-",DataEntry!L59)</f>
        <v>-</v>
      </c>
      <c r="M59" s="46" t="str">
        <f>DataEntry!M59</f>
        <v/>
      </c>
      <c r="N59" s="46" t="str">
        <f>DataEntry!N59</f>
        <v/>
      </c>
    </row>
    <row r="60" spans="3:14" ht="15.6">
      <c r="C60" s="93">
        <v>47</v>
      </c>
      <c r="D60" s="97" t="str">
        <f>IF(ISBLANK(DataEntry!D60),"-",DataEntry!D60)</f>
        <v>-</v>
      </c>
      <c r="E60" s="95" t="str">
        <f>IF(ISBLANK(DataEntry!E60),"-",DataEntry!E60)</f>
        <v>-</v>
      </c>
      <c r="F60" s="95" t="str">
        <f>IF(ISBLANK(DataEntry!F60),"-",DataEntry!F60)</f>
        <v>-</v>
      </c>
      <c r="G60" s="96"/>
      <c r="H60" s="95" t="str">
        <f>IF(ISBLANK(DataEntry!H60),"-",DataEntry!H60)</f>
        <v>-</v>
      </c>
      <c r="I60" s="95" t="str">
        <f>IF(ISBLANK(DataEntry!I60),"-",DataEntry!I60)</f>
        <v>-</v>
      </c>
      <c r="J60" s="96"/>
      <c r="K60" s="95" t="str">
        <f>IF(ISBLANK(DataEntry!K60),"-",DataEntry!K60)</f>
        <v>-</v>
      </c>
      <c r="L60" s="95" t="str">
        <f>IF(ISBLANK(DataEntry!L60),"-",DataEntry!L60)</f>
        <v>-</v>
      </c>
      <c r="M60" s="46" t="str">
        <f>DataEntry!M60</f>
        <v/>
      </c>
      <c r="N60" s="46" t="str">
        <f>DataEntry!N60</f>
        <v/>
      </c>
    </row>
    <row r="61" spans="3:14" ht="15.6">
      <c r="C61" s="93">
        <v>48</v>
      </c>
      <c r="D61" s="97" t="str">
        <f>IF(ISBLANK(DataEntry!D61),"-",DataEntry!D61)</f>
        <v>-</v>
      </c>
      <c r="E61" s="95" t="str">
        <f>IF(ISBLANK(DataEntry!E61),"-",DataEntry!E61)</f>
        <v>-</v>
      </c>
      <c r="F61" s="95" t="str">
        <f>IF(ISBLANK(DataEntry!F61),"-",DataEntry!F61)</f>
        <v>-</v>
      </c>
      <c r="G61" s="96"/>
      <c r="H61" s="95" t="str">
        <f>IF(ISBLANK(DataEntry!H61),"-",DataEntry!H61)</f>
        <v>-</v>
      </c>
      <c r="I61" s="95" t="str">
        <f>IF(ISBLANK(DataEntry!I61),"-",DataEntry!I61)</f>
        <v>-</v>
      </c>
      <c r="J61" s="96"/>
      <c r="K61" s="95" t="str">
        <f>IF(ISBLANK(DataEntry!K61),"-",DataEntry!K61)</f>
        <v>-</v>
      </c>
      <c r="L61" s="95" t="str">
        <f>IF(ISBLANK(DataEntry!L61),"-",DataEntry!L61)</f>
        <v>-</v>
      </c>
      <c r="M61" s="46" t="str">
        <f>DataEntry!M61</f>
        <v/>
      </c>
      <c r="N61" s="46" t="str">
        <f>DataEntry!N61</f>
        <v/>
      </c>
    </row>
    <row r="62" spans="3:14" ht="15.6">
      <c r="C62" s="93">
        <v>49</v>
      </c>
      <c r="D62" s="97" t="str">
        <f>IF(ISBLANK(DataEntry!D62),"-",DataEntry!D62)</f>
        <v>-</v>
      </c>
      <c r="E62" s="95" t="str">
        <f>IF(ISBLANK(DataEntry!E62),"-",DataEntry!E62)</f>
        <v>-</v>
      </c>
      <c r="F62" s="95" t="str">
        <f>IF(ISBLANK(DataEntry!F62),"-",DataEntry!F62)</f>
        <v>-</v>
      </c>
      <c r="G62" s="96"/>
      <c r="H62" s="95" t="str">
        <f>IF(ISBLANK(DataEntry!H62),"-",DataEntry!H62)</f>
        <v>-</v>
      </c>
      <c r="I62" s="95" t="str">
        <f>IF(ISBLANK(DataEntry!I62),"-",DataEntry!I62)</f>
        <v>-</v>
      </c>
      <c r="J62" s="96"/>
      <c r="K62" s="95" t="str">
        <f>IF(ISBLANK(DataEntry!K62),"-",DataEntry!K62)</f>
        <v>-</v>
      </c>
      <c r="L62" s="95" t="str">
        <f>IF(ISBLANK(DataEntry!L62),"-",DataEntry!L62)</f>
        <v>-</v>
      </c>
      <c r="M62" s="46" t="str">
        <f>DataEntry!M62</f>
        <v/>
      </c>
      <c r="N62" s="46" t="str">
        <f>DataEntry!N62</f>
        <v/>
      </c>
    </row>
    <row r="63" spans="3:14" ht="15.6">
      <c r="C63" s="93">
        <v>50</v>
      </c>
      <c r="D63" s="97" t="str">
        <f>IF(ISBLANK(DataEntry!D63),"-",DataEntry!D63)</f>
        <v>-</v>
      </c>
      <c r="E63" s="95" t="str">
        <f>IF(ISBLANK(DataEntry!E63),"-",DataEntry!E63)</f>
        <v>-</v>
      </c>
      <c r="F63" s="95" t="str">
        <f>IF(ISBLANK(DataEntry!F63),"-",DataEntry!F63)</f>
        <v>-</v>
      </c>
      <c r="G63" s="96"/>
      <c r="H63" s="95" t="str">
        <f>IF(ISBLANK(DataEntry!H63),"-",DataEntry!H63)</f>
        <v>-</v>
      </c>
      <c r="I63" s="95" t="str">
        <f>IF(ISBLANK(DataEntry!I63),"-",DataEntry!I63)</f>
        <v>-</v>
      </c>
      <c r="J63" s="96"/>
      <c r="K63" s="95" t="str">
        <f>IF(ISBLANK(DataEntry!K63),"-",DataEntry!K63)</f>
        <v>-</v>
      </c>
      <c r="L63" s="95" t="str">
        <f>IF(ISBLANK(DataEntry!L63),"-",DataEntry!L63)</f>
        <v>-</v>
      </c>
      <c r="M63" s="46" t="str">
        <f>DataEntry!M63</f>
        <v/>
      </c>
      <c r="N63" s="46" t="str">
        <f>DataEntry!N63</f>
        <v/>
      </c>
    </row>
    <row r="64" spans="3:14" ht="15.6">
      <c r="C64" s="93">
        <v>51</v>
      </c>
      <c r="D64" s="97" t="str">
        <f>IF(ISBLANK(DataEntry!D64),"-",DataEntry!D64)</f>
        <v>-</v>
      </c>
      <c r="E64" s="95" t="str">
        <f>IF(ISBLANK(DataEntry!E64),"-",DataEntry!E64)</f>
        <v>-</v>
      </c>
      <c r="F64" s="95" t="str">
        <f>IF(ISBLANK(DataEntry!F64),"-",DataEntry!F64)</f>
        <v>-</v>
      </c>
      <c r="G64" s="96"/>
      <c r="H64" s="95" t="str">
        <f>IF(ISBLANK(DataEntry!H64),"-",DataEntry!H64)</f>
        <v>-</v>
      </c>
      <c r="I64" s="95" t="str">
        <f>IF(ISBLANK(DataEntry!I64),"-",DataEntry!I64)</f>
        <v>-</v>
      </c>
      <c r="J64" s="96"/>
      <c r="K64" s="95" t="str">
        <f>IF(ISBLANK(DataEntry!K64),"-",DataEntry!K64)</f>
        <v>-</v>
      </c>
      <c r="L64" s="95" t="str">
        <f>IF(ISBLANK(DataEntry!L64),"-",DataEntry!L64)</f>
        <v>-</v>
      </c>
      <c r="M64" s="46" t="str">
        <f>DataEntry!M64</f>
        <v/>
      </c>
      <c r="N64" s="46" t="str">
        <f>DataEntry!N64</f>
        <v/>
      </c>
    </row>
    <row r="65" spans="3:14" ht="15.6">
      <c r="C65" s="93">
        <v>52</v>
      </c>
      <c r="D65" s="97" t="str">
        <f>IF(ISBLANK(DataEntry!D65),"-",DataEntry!D65)</f>
        <v>-</v>
      </c>
      <c r="E65" s="95" t="str">
        <f>IF(ISBLANK(DataEntry!E65),"-",DataEntry!E65)</f>
        <v>-</v>
      </c>
      <c r="F65" s="95" t="str">
        <f>IF(ISBLANK(DataEntry!F65),"-",DataEntry!F65)</f>
        <v>-</v>
      </c>
      <c r="G65" s="96"/>
      <c r="H65" s="95" t="str">
        <f>IF(ISBLANK(DataEntry!H65),"-",DataEntry!H65)</f>
        <v>-</v>
      </c>
      <c r="I65" s="95" t="str">
        <f>IF(ISBLANK(DataEntry!I65),"-",DataEntry!I65)</f>
        <v>-</v>
      </c>
      <c r="J65" s="96"/>
      <c r="K65" s="95" t="str">
        <f>IF(ISBLANK(DataEntry!K65),"-",DataEntry!K65)</f>
        <v>-</v>
      </c>
      <c r="L65" s="95" t="str">
        <f>IF(ISBLANK(DataEntry!L65),"-",DataEntry!L65)</f>
        <v>-</v>
      </c>
      <c r="M65" s="46" t="str">
        <f>DataEntry!M65</f>
        <v/>
      </c>
      <c r="N65" s="46" t="str">
        <f>DataEntry!N65</f>
        <v/>
      </c>
    </row>
    <row r="66" spans="3:14" ht="15.6">
      <c r="C66" s="93">
        <v>53</v>
      </c>
      <c r="D66" s="97" t="str">
        <f>IF(ISBLANK(DataEntry!D66),"-",DataEntry!D66)</f>
        <v>-</v>
      </c>
      <c r="E66" s="95" t="str">
        <f>IF(ISBLANK(DataEntry!E66),"-",DataEntry!E66)</f>
        <v>-</v>
      </c>
      <c r="F66" s="95" t="str">
        <f>IF(ISBLANK(DataEntry!F66),"-",DataEntry!F66)</f>
        <v>-</v>
      </c>
      <c r="G66" s="96"/>
      <c r="H66" s="95" t="str">
        <f>IF(ISBLANK(DataEntry!H66),"-",DataEntry!H66)</f>
        <v>-</v>
      </c>
      <c r="I66" s="95" t="str">
        <f>IF(ISBLANK(DataEntry!I66),"-",DataEntry!I66)</f>
        <v>-</v>
      </c>
      <c r="J66" s="96"/>
      <c r="K66" s="95" t="str">
        <f>IF(ISBLANK(DataEntry!K66),"-",DataEntry!K66)</f>
        <v>-</v>
      </c>
      <c r="L66" s="95" t="str">
        <f>IF(ISBLANK(DataEntry!L66),"-",DataEntry!L66)</f>
        <v>-</v>
      </c>
      <c r="M66" s="46" t="str">
        <f>DataEntry!M66</f>
        <v/>
      </c>
      <c r="N66" s="46" t="str">
        <f>DataEntry!N66</f>
        <v/>
      </c>
    </row>
    <row r="67" spans="3:14" ht="15.6">
      <c r="C67" s="93">
        <v>54</v>
      </c>
      <c r="D67" s="97" t="str">
        <f>IF(ISBLANK(DataEntry!D67),"-",DataEntry!D67)</f>
        <v>-</v>
      </c>
      <c r="E67" s="95" t="str">
        <f>IF(ISBLANK(DataEntry!E67),"-",DataEntry!E67)</f>
        <v>-</v>
      </c>
      <c r="F67" s="95" t="str">
        <f>IF(ISBLANK(DataEntry!F67),"-",DataEntry!F67)</f>
        <v>-</v>
      </c>
      <c r="G67" s="96"/>
      <c r="H67" s="95" t="str">
        <f>IF(ISBLANK(DataEntry!H67),"-",DataEntry!H67)</f>
        <v>-</v>
      </c>
      <c r="I67" s="95" t="str">
        <f>IF(ISBLANK(DataEntry!I67),"-",DataEntry!I67)</f>
        <v>-</v>
      </c>
      <c r="J67" s="96"/>
      <c r="K67" s="95" t="str">
        <f>IF(ISBLANK(DataEntry!K67),"-",DataEntry!K67)</f>
        <v>-</v>
      </c>
      <c r="L67" s="95" t="str">
        <f>IF(ISBLANK(DataEntry!L67),"-",DataEntry!L67)</f>
        <v>-</v>
      </c>
      <c r="M67" s="46" t="str">
        <f>DataEntry!M67</f>
        <v/>
      </c>
      <c r="N67" s="46" t="str">
        <f>DataEntry!N67</f>
        <v/>
      </c>
    </row>
    <row r="68" spans="3:14" ht="15.6">
      <c r="C68" s="93">
        <v>55</v>
      </c>
      <c r="D68" s="97" t="str">
        <f>IF(ISBLANK(DataEntry!D68),"-",DataEntry!D68)</f>
        <v>-</v>
      </c>
      <c r="E68" s="95" t="str">
        <f>IF(ISBLANK(DataEntry!E68),"-",DataEntry!E68)</f>
        <v>-</v>
      </c>
      <c r="F68" s="95" t="str">
        <f>IF(ISBLANK(DataEntry!F68),"-",DataEntry!F68)</f>
        <v>-</v>
      </c>
      <c r="G68" s="96"/>
      <c r="H68" s="95" t="str">
        <f>IF(ISBLANK(DataEntry!H68),"-",DataEntry!H68)</f>
        <v>-</v>
      </c>
      <c r="I68" s="95" t="str">
        <f>IF(ISBLANK(DataEntry!I68),"-",DataEntry!I68)</f>
        <v>-</v>
      </c>
      <c r="J68" s="96"/>
      <c r="K68" s="95" t="str">
        <f>IF(ISBLANK(DataEntry!K68),"-",DataEntry!K68)</f>
        <v>-</v>
      </c>
      <c r="L68" s="95" t="str">
        <f>IF(ISBLANK(DataEntry!L68),"-",DataEntry!L68)</f>
        <v>-</v>
      </c>
      <c r="M68" s="46" t="str">
        <f>DataEntry!M68</f>
        <v/>
      </c>
      <c r="N68" s="46" t="str">
        <f>DataEntry!N68</f>
        <v/>
      </c>
    </row>
    <row r="69" spans="3:14" ht="15.6">
      <c r="C69" s="93">
        <v>56</v>
      </c>
      <c r="D69" s="97" t="str">
        <f>IF(ISBLANK(DataEntry!D69),"-",DataEntry!D69)</f>
        <v>-</v>
      </c>
      <c r="E69" s="95" t="str">
        <f>IF(ISBLANK(DataEntry!E69),"-",DataEntry!E69)</f>
        <v>-</v>
      </c>
      <c r="F69" s="95" t="str">
        <f>IF(ISBLANK(DataEntry!F69),"-",DataEntry!F69)</f>
        <v>-</v>
      </c>
      <c r="G69" s="96"/>
      <c r="H69" s="95" t="str">
        <f>IF(ISBLANK(DataEntry!H69),"-",DataEntry!H69)</f>
        <v>-</v>
      </c>
      <c r="I69" s="95" t="str">
        <f>IF(ISBLANK(DataEntry!I69),"-",DataEntry!I69)</f>
        <v>-</v>
      </c>
      <c r="J69" s="96"/>
      <c r="K69" s="95" t="str">
        <f>IF(ISBLANK(DataEntry!K69),"-",DataEntry!K69)</f>
        <v>-</v>
      </c>
      <c r="L69" s="95" t="str">
        <f>IF(ISBLANK(DataEntry!L69),"-",DataEntry!L69)</f>
        <v>-</v>
      </c>
      <c r="M69" s="46" t="str">
        <f>DataEntry!M69</f>
        <v/>
      </c>
      <c r="N69" s="46" t="str">
        <f>DataEntry!N69</f>
        <v/>
      </c>
    </row>
    <row r="70" spans="3:14" ht="15.6">
      <c r="C70" s="93">
        <v>57</v>
      </c>
      <c r="D70" s="97" t="str">
        <f>IF(ISBLANK(DataEntry!D70),"-",DataEntry!D70)</f>
        <v>-</v>
      </c>
      <c r="E70" s="95" t="str">
        <f>IF(ISBLANK(DataEntry!E70),"-",DataEntry!E70)</f>
        <v>-</v>
      </c>
      <c r="F70" s="95" t="str">
        <f>IF(ISBLANK(DataEntry!F70),"-",DataEntry!F70)</f>
        <v>-</v>
      </c>
      <c r="G70" s="96"/>
      <c r="H70" s="95" t="str">
        <f>IF(ISBLANK(DataEntry!H70),"-",DataEntry!H70)</f>
        <v>-</v>
      </c>
      <c r="I70" s="95" t="str">
        <f>IF(ISBLANK(DataEntry!I70),"-",DataEntry!I70)</f>
        <v>-</v>
      </c>
      <c r="J70" s="96"/>
      <c r="K70" s="95" t="str">
        <f>IF(ISBLANK(DataEntry!K70),"-",DataEntry!K70)</f>
        <v>-</v>
      </c>
      <c r="L70" s="95" t="str">
        <f>IF(ISBLANK(DataEntry!L70),"-",DataEntry!L70)</f>
        <v>-</v>
      </c>
      <c r="M70" s="46" t="str">
        <f>DataEntry!M70</f>
        <v/>
      </c>
      <c r="N70" s="46" t="str">
        <f>DataEntry!N70</f>
        <v/>
      </c>
    </row>
    <row r="71" spans="3:14" ht="15.6">
      <c r="C71" s="93">
        <v>58</v>
      </c>
      <c r="D71" s="97" t="str">
        <f>IF(ISBLANK(DataEntry!D71),"-",DataEntry!D71)</f>
        <v>-</v>
      </c>
      <c r="E71" s="95" t="str">
        <f>IF(ISBLANK(DataEntry!E71),"-",DataEntry!E71)</f>
        <v>-</v>
      </c>
      <c r="F71" s="95" t="str">
        <f>IF(ISBLANK(DataEntry!F71),"-",DataEntry!F71)</f>
        <v>-</v>
      </c>
      <c r="G71" s="96"/>
      <c r="H71" s="95" t="str">
        <f>IF(ISBLANK(DataEntry!H71),"-",DataEntry!H71)</f>
        <v>-</v>
      </c>
      <c r="I71" s="95" t="str">
        <f>IF(ISBLANK(DataEntry!I71),"-",DataEntry!I71)</f>
        <v>-</v>
      </c>
      <c r="J71" s="96"/>
      <c r="K71" s="95" t="str">
        <f>IF(ISBLANK(DataEntry!K71),"-",DataEntry!K71)</f>
        <v>-</v>
      </c>
      <c r="L71" s="95" t="str">
        <f>IF(ISBLANK(DataEntry!L71),"-",DataEntry!L71)</f>
        <v>-</v>
      </c>
      <c r="M71" s="46" t="str">
        <f>DataEntry!M71</f>
        <v/>
      </c>
      <c r="N71" s="46" t="str">
        <f>DataEntry!N71</f>
        <v/>
      </c>
    </row>
    <row r="72" spans="3:14" ht="15.6">
      <c r="C72" s="93">
        <v>59</v>
      </c>
      <c r="D72" s="97" t="str">
        <f>IF(ISBLANK(DataEntry!D72),"-",DataEntry!D72)</f>
        <v>-</v>
      </c>
      <c r="E72" s="95" t="str">
        <f>IF(ISBLANK(DataEntry!E72),"-",DataEntry!E72)</f>
        <v>-</v>
      </c>
      <c r="F72" s="95" t="str">
        <f>IF(ISBLANK(DataEntry!F72),"-",DataEntry!F72)</f>
        <v>-</v>
      </c>
      <c r="G72" s="96"/>
      <c r="H72" s="95" t="str">
        <f>IF(ISBLANK(DataEntry!H72),"-",DataEntry!H72)</f>
        <v>-</v>
      </c>
      <c r="I72" s="95" t="str">
        <f>IF(ISBLANK(DataEntry!I72),"-",DataEntry!I72)</f>
        <v>-</v>
      </c>
      <c r="J72" s="96"/>
      <c r="K72" s="95" t="str">
        <f>IF(ISBLANK(DataEntry!K72),"-",DataEntry!K72)</f>
        <v>-</v>
      </c>
      <c r="L72" s="95" t="str">
        <f>IF(ISBLANK(DataEntry!L72),"-",DataEntry!L72)</f>
        <v>-</v>
      </c>
      <c r="M72" s="46" t="str">
        <f>DataEntry!M72</f>
        <v/>
      </c>
      <c r="N72" s="46" t="str">
        <f>DataEntry!N72</f>
        <v/>
      </c>
    </row>
    <row r="73" spans="3:14" ht="15.6">
      <c r="C73" s="93">
        <v>60</v>
      </c>
      <c r="D73" s="97" t="str">
        <f>IF(ISBLANK(DataEntry!D73),"-",DataEntry!D73)</f>
        <v>-</v>
      </c>
      <c r="E73" s="95" t="str">
        <f>IF(ISBLANK(DataEntry!E73),"-",DataEntry!E73)</f>
        <v>-</v>
      </c>
      <c r="F73" s="95" t="str">
        <f>IF(ISBLANK(DataEntry!F73),"-",DataEntry!F73)</f>
        <v>-</v>
      </c>
      <c r="G73" s="96"/>
      <c r="H73" s="95" t="str">
        <f>IF(ISBLANK(DataEntry!H73),"-",DataEntry!H73)</f>
        <v>-</v>
      </c>
      <c r="I73" s="95" t="str">
        <f>IF(ISBLANK(DataEntry!I73),"-",DataEntry!I73)</f>
        <v>-</v>
      </c>
      <c r="J73" s="96"/>
      <c r="K73" s="95" t="str">
        <f>IF(ISBLANK(DataEntry!K73),"-",DataEntry!K73)</f>
        <v>-</v>
      </c>
      <c r="L73" s="95" t="str">
        <f>IF(ISBLANK(DataEntry!L73),"-",DataEntry!L73)</f>
        <v>-</v>
      </c>
      <c r="M73" s="46" t="str">
        <f>DataEntry!M73</f>
        <v/>
      </c>
      <c r="N73" s="46" t="str">
        <f>DataEntry!N73</f>
        <v/>
      </c>
    </row>
    <row r="74" spans="3:14" ht="15.6">
      <c r="C74" s="93">
        <v>61</v>
      </c>
      <c r="D74" s="97" t="str">
        <f>IF(ISBLANK(DataEntry!D74),"-",DataEntry!D74)</f>
        <v>-</v>
      </c>
      <c r="E74" s="95" t="str">
        <f>IF(ISBLANK(DataEntry!E74),"-",DataEntry!E74)</f>
        <v>-</v>
      </c>
      <c r="F74" s="95" t="str">
        <f>IF(ISBLANK(DataEntry!F74),"-",DataEntry!F74)</f>
        <v>-</v>
      </c>
      <c r="G74" s="96"/>
      <c r="H74" s="95" t="str">
        <f>IF(ISBLANK(DataEntry!H74),"-",DataEntry!H74)</f>
        <v>-</v>
      </c>
      <c r="I74" s="95" t="str">
        <f>IF(ISBLANK(DataEntry!I74),"-",DataEntry!I74)</f>
        <v>-</v>
      </c>
      <c r="J74" s="96"/>
      <c r="K74" s="95" t="str">
        <f>IF(ISBLANK(DataEntry!K74),"-",DataEntry!K74)</f>
        <v>-</v>
      </c>
      <c r="L74" s="95" t="str">
        <f>IF(ISBLANK(DataEntry!L74),"-",DataEntry!L74)</f>
        <v>-</v>
      </c>
      <c r="M74" s="46" t="str">
        <f>DataEntry!M74</f>
        <v/>
      </c>
      <c r="N74" s="46" t="str">
        <f>DataEntry!N74</f>
        <v/>
      </c>
    </row>
    <row r="75" spans="3:14" ht="15.6">
      <c r="C75" s="93">
        <v>62</v>
      </c>
      <c r="D75" s="97" t="str">
        <f>IF(ISBLANK(DataEntry!D75),"-",DataEntry!D75)</f>
        <v>-</v>
      </c>
      <c r="E75" s="95" t="str">
        <f>IF(ISBLANK(DataEntry!E75),"-",DataEntry!E75)</f>
        <v>-</v>
      </c>
      <c r="F75" s="95" t="str">
        <f>IF(ISBLANK(DataEntry!F75),"-",DataEntry!F75)</f>
        <v>-</v>
      </c>
      <c r="G75" s="96"/>
      <c r="H75" s="95" t="str">
        <f>IF(ISBLANK(DataEntry!H75),"-",DataEntry!H75)</f>
        <v>-</v>
      </c>
      <c r="I75" s="95" t="str">
        <f>IF(ISBLANK(DataEntry!I75),"-",DataEntry!I75)</f>
        <v>-</v>
      </c>
      <c r="J75" s="96"/>
      <c r="K75" s="95" t="str">
        <f>IF(ISBLANK(DataEntry!K75),"-",DataEntry!K75)</f>
        <v>-</v>
      </c>
      <c r="L75" s="95" t="str">
        <f>IF(ISBLANK(DataEntry!L75),"-",DataEntry!L75)</f>
        <v>-</v>
      </c>
      <c r="M75" s="46" t="str">
        <f>DataEntry!M75</f>
        <v/>
      </c>
      <c r="N75" s="46" t="str">
        <f>DataEntry!N75</f>
        <v/>
      </c>
    </row>
    <row r="76" spans="3:14" ht="15.6">
      <c r="C76" s="93">
        <v>63</v>
      </c>
      <c r="D76" s="97" t="str">
        <f>IF(ISBLANK(DataEntry!D76),"-",DataEntry!D76)</f>
        <v>-</v>
      </c>
      <c r="E76" s="95" t="str">
        <f>IF(ISBLANK(DataEntry!E76),"-",DataEntry!E76)</f>
        <v>-</v>
      </c>
      <c r="F76" s="95" t="str">
        <f>IF(ISBLANK(DataEntry!F76),"-",DataEntry!F76)</f>
        <v>-</v>
      </c>
      <c r="G76" s="96"/>
      <c r="H76" s="95" t="str">
        <f>IF(ISBLANK(DataEntry!H76),"-",DataEntry!H76)</f>
        <v>-</v>
      </c>
      <c r="I76" s="95" t="str">
        <f>IF(ISBLANK(DataEntry!I76),"-",DataEntry!I76)</f>
        <v>-</v>
      </c>
      <c r="J76" s="96"/>
      <c r="K76" s="95" t="str">
        <f>IF(ISBLANK(DataEntry!K76),"-",DataEntry!K76)</f>
        <v>-</v>
      </c>
      <c r="L76" s="95" t="str">
        <f>IF(ISBLANK(DataEntry!L76),"-",DataEntry!L76)</f>
        <v>-</v>
      </c>
      <c r="M76" s="46" t="str">
        <f>DataEntry!M76</f>
        <v/>
      </c>
      <c r="N76" s="46" t="str">
        <f>DataEntry!N76</f>
        <v/>
      </c>
    </row>
    <row r="77" spans="3:14" ht="15.6">
      <c r="C77" s="93">
        <v>64</v>
      </c>
      <c r="D77" s="97" t="str">
        <f>IF(ISBLANK(DataEntry!D77),"-",DataEntry!D77)</f>
        <v>-</v>
      </c>
      <c r="E77" s="95" t="str">
        <f>IF(ISBLANK(DataEntry!E77),"-",DataEntry!E77)</f>
        <v>-</v>
      </c>
      <c r="F77" s="95" t="str">
        <f>IF(ISBLANK(DataEntry!F77),"-",DataEntry!F77)</f>
        <v>-</v>
      </c>
      <c r="G77" s="96"/>
      <c r="H77" s="95" t="str">
        <f>IF(ISBLANK(DataEntry!H77),"-",DataEntry!H77)</f>
        <v>-</v>
      </c>
      <c r="I77" s="95" t="str">
        <f>IF(ISBLANK(DataEntry!I77),"-",DataEntry!I77)</f>
        <v>-</v>
      </c>
      <c r="J77" s="96"/>
      <c r="K77" s="95" t="str">
        <f>IF(ISBLANK(DataEntry!K77),"-",DataEntry!K77)</f>
        <v>-</v>
      </c>
      <c r="L77" s="95" t="str">
        <f>IF(ISBLANK(DataEntry!L77),"-",DataEntry!L77)</f>
        <v>-</v>
      </c>
      <c r="M77" s="46" t="str">
        <f>DataEntry!M77</f>
        <v/>
      </c>
      <c r="N77" s="46" t="str">
        <f>DataEntry!N77</f>
        <v/>
      </c>
    </row>
    <row r="78" spans="3:14" ht="15.6">
      <c r="C78" s="93">
        <v>65</v>
      </c>
      <c r="D78" s="97" t="str">
        <f>IF(ISBLANK(DataEntry!D78),"-",DataEntry!D78)</f>
        <v>-</v>
      </c>
      <c r="E78" s="95" t="str">
        <f>IF(ISBLANK(DataEntry!E78),"-",DataEntry!E78)</f>
        <v>-</v>
      </c>
      <c r="F78" s="95" t="str">
        <f>IF(ISBLANK(DataEntry!F78),"-",DataEntry!F78)</f>
        <v>-</v>
      </c>
      <c r="G78" s="96"/>
      <c r="H78" s="95" t="str">
        <f>IF(ISBLANK(DataEntry!H78),"-",DataEntry!H78)</f>
        <v>-</v>
      </c>
      <c r="I78" s="95" t="str">
        <f>IF(ISBLANK(DataEntry!I78),"-",DataEntry!I78)</f>
        <v>-</v>
      </c>
      <c r="J78" s="96"/>
      <c r="K78" s="95" t="str">
        <f>IF(ISBLANK(DataEntry!K78),"-",DataEntry!K78)</f>
        <v>-</v>
      </c>
      <c r="L78" s="95" t="str">
        <f>IF(ISBLANK(DataEntry!L78),"-",DataEntry!L78)</f>
        <v>-</v>
      </c>
      <c r="M78" s="46" t="str">
        <f>DataEntry!M78</f>
        <v/>
      </c>
      <c r="N78" s="46" t="str">
        <f>DataEntry!N78</f>
        <v/>
      </c>
    </row>
    <row r="79" spans="3:14" ht="15.6">
      <c r="C79" s="93">
        <v>66</v>
      </c>
      <c r="D79" s="97" t="str">
        <f>IF(ISBLANK(DataEntry!D79),"-",DataEntry!D79)</f>
        <v>-</v>
      </c>
      <c r="E79" s="95" t="str">
        <f>IF(ISBLANK(DataEntry!E79),"-",DataEntry!E79)</f>
        <v>-</v>
      </c>
      <c r="F79" s="95" t="str">
        <f>IF(ISBLANK(DataEntry!F79),"-",DataEntry!F79)</f>
        <v>-</v>
      </c>
      <c r="G79" s="96"/>
      <c r="H79" s="95" t="str">
        <f>IF(ISBLANK(DataEntry!H79),"-",DataEntry!H79)</f>
        <v>-</v>
      </c>
      <c r="I79" s="95" t="str">
        <f>IF(ISBLANK(DataEntry!I79),"-",DataEntry!I79)</f>
        <v>-</v>
      </c>
      <c r="J79" s="96"/>
      <c r="K79" s="95" t="str">
        <f>IF(ISBLANK(DataEntry!K79),"-",DataEntry!K79)</f>
        <v>-</v>
      </c>
      <c r="L79" s="95" t="str">
        <f>IF(ISBLANK(DataEntry!L79),"-",DataEntry!L79)</f>
        <v>-</v>
      </c>
      <c r="M79" s="46" t="str">
        <f>DataEntry!M79</f>
        <v/>
      </c>
      <c r="N79" s="46" t="str">
        <f>DataEntry!N79</f>
        <v/>
      </c>
    </row>
    <row r="80" spans="3:14" ht="15.6">
      <c r="C80" s="93">
        <v>67</v>
      </c>
      <c r="D80" s="97" t="str">
        <f>IF(ISBLANK(DataEntry!D80),"-",DataEntry!D80)</f>
        <v>-</v>
      </c>
      <c r="E80" s="95" t="str">
        <f>IF(ISBLANK(DataEntry!E80),"-",DataEntry!E80)</f>
        <v>-</v>
      </c>
      <c r="F80" s="95" t="str">
        <f>IF(ISBLANK(DataEntry!F80),"-",DataEntry!F80)</f>
        <v>-</v>
      </c>
      <c r="G80" s="96"/>
      <c r="H80" s="95" t="str">
        <f>IF(ISBLANK(DataEntry!H80),"-",DataEntry!H80)</f>
        <v>-</v>
      </c>
      <c r="I80" s="95" t="str">
        <f>IF(ISBLANK(DataEntry!I80),"-",DataEntry!I80)</f>
        <v>-</v>
      </c>
      <c r="J80" s="96"/>
      <c r="K80" s="95" t="str">
        <f>IF(ISBLANK(DataEntry!K80),"-",DataEntry!K80)</f>
        <v>-</v>
      </c>
      <c r="L80" s="95" t="str">
        <f>IF(ISBLANK(DataEntry!L80),"-",DataEntry!L80)</f>
        <v>-</v>
      </c>
      <c r="M80" s="46" t="str">
        <f>DataEntry!M80</f>
        <v/>
      </c>
      <c r="N80" s="46" t="str">
        <f>DataEntry!N80</f>
        <v/>
      </c>
    </row>
    <row r="81" spans="3:14" ht="15.6">
      <c r="C81" s="93">
        <v>68</v>
      </c>
      <c r="D81" s="97" t="str">
        <f>IF(ISBLANK(DataEntry!D81),"-",DataEntry!D81)</f>
        <v>-</v>
      </c>
      <c r="E81" s="95" t="str">
        <f>IF(ISBLANK(DataEntry!E81),"-",DataEntry!E81)</f>
        <v>-</v>
      </c>
      <c r="F81" s="95" t="str">
        <f>IF(ISBLANK(DataEntry!F81),"-",DataEntry!F81)</f>
        <v>-</v>
      </c>
      <c r="G81" s="96"/>
      <c r="H81" s="95" t="str">
        <f>IF(ISBLANK(DataEntry!H81),"-",DataEntry!H81)</f>
        <v>-</v>
      </c>
      <c r="I81" s="95" t="str">
        <f>IF(ISBLANK(DataEntry!I81),"-",DataEntry!I81)</f>
        <v>-</v>
      </c>
      <c r="J81" s="96"/>
      <c r="K81" s="95" t="str">
        <f>IF(ISBLANK(DataEntry!K81),"-",DataEntry!K81)</f>
        <v>-</v>
      </c>
      <c r="L81" s="95" t="str">
        <f>IF(ISBLANK(DataEntry!L81),"-",DataEntry!L81)</f>
        <v>-</v>
      </c>
      <c r="M81" s="46" t="str">
        <f>DataEntry!M81</f>
        <v/>
      </c>
      <c r="N81" s="46" t="str">
        <f>DataEntry!N81</f>
        <v/>
      </c>
    </row>
    <row r="82" spans="3:14" ht="15.6">
      <c r="C82" s="93">
        <v>69</v>
      </c>
      <c r="D82" s="97" t="str">
        <f>IF(ISBLANK(DataEntry!D82),"-",DataEntry!D82)</f>
        <v>-</v>
      </c>
      <c r="E82" s="95" t="str">
        <f>IF(ISBLANK(DataEntry!E82),"-",DataEntry!E82)</f>
        <v>-</v>
      </c>
      <c r="F82" s="95" t="str">
        <f>IF(ISBLANK(DataEntry!F82),"-",DataEntry!F82)</f>
        <v>-</v>
      </c>
      <c r="G82" s="96"/>
      <c r="H82" s="95" t="str">
        <f>IF(ISBLANK(DataEntry!H82),"-",DataEntry!H82)</f>
        <v>-</v>
      </c>
      <c r="I82" s="95" t="str">
        <f>IF(ISBLANK(DataEntry!I82),"-",DataEntry!I82)</f>
        <v>-</v>
      </c>
      <c r="J82" s="96"/>
      <c r="K82" s="95" t="str">
        <f>IF(ISBLANK(DataEntry!K82),"-",DataEntry!K82)</f>
        <v>-</v>
      </c>
      <c r="L82" s="95" t="str">
        <f>IF(ISBLANK(DataEntry!L82),"-",DataEntry!L82)</f>
        <v>-</v>
      </c>
      <c r="M82" s="46" t="str">
        <f>DataEntry!M82</f>
        <v/>
      </c>
      <c r="N82" s="46" t="str">
        <f>DataEntry!N82</f>
        <v/>
      </c>
    </row>
    <row r="83" spans="3:14" ht="15.6">
      <c r="C83" s="93">
        <v>70</v>
      </c>
      <c r="D83" s="97" t="str">
        <f>IF(ISBLANK(DataEntry!D83),"-",DataEntry!D83)</f>
        <v>-</v>
      </c>
      <c r="E83" s="95" t="str">
        <f>IF(ISBLANK(DataEntry!E83),"-",DataEntry!E83)</f>
        <v>-</v>
      </c>
      <c r="F83" s="95" t="str">
        <f>IF(ISBLANK(DataEntry!F83),"-",DataEntry!F83)</f>
        <v>-</v>
      </c>
      <c r="G83" s="96"/>
      <c r="H83" s="95" t="str">
        <f>IF(ISBLANK(DataEntry!H83),"-",DataEntry!H83)</f>
        <v>-</v>
      </c>
      <c r="I83" s="95" t="str">
        <f>IF(ISBLANK(DataEntry!I83),"-",DataEntry!I83)</f>
        <v>-</v>
      </c>
      <c r="J83" s="96"/>
      <c r="K83" s="95" t="str">
        <f>IF(ISBLANK(DataEntry!K83),"-",DataEntry!K83)</f>
        <v>-</v>
      </c>
      <c r="L83" s="95" t="str">
        <f>IF(ISBLANK(DataEntry!L83),"-",DataEntry!L83)</f>
        <v>-</v>
      </c>
      <c r="M83" s="46" t="str">
        <f>DataEntry!M83</f>
        <v/>
      </c>
      <c r="N83" s="46" t="str">
        <f>DataEntry!N83</f>
        <v/>
      </c>
    </row>
    <row r="84" spans="3:14" ht="15.6">
      <c r="C84" s="93">
        <v>71</v>
      </c>
      <c r="D84" s="97" t="str">
        <f>IF(ISBLANK(DataEntry!D84),"-",DataEntry!D84)</f>
        <v>-</v>
      </c>
      <c r="E84" s="95" t="str">
        <f>IF(ISBLANK(DataEntry!E84),"-",DataEntry!E84)</f>
        <v>-</v>
      </c>
      <c r="F84" s="95" t="str">
        <f>IF(ISBLANK(DataEntry!F84),"-",DataEntry!F84)</f>
        <v>-</v>
      </c>
      <c r="G84" s="45"/>
      <c r="H84" s="95" t="str">
        <f>IF(ISBLANK(DataEntry!H84),"-",DataEntry!H84)</f>
        <v>-</v>
      </c>
      <c r="I84" s="95" t="str">
        <f>IF(ISBLANK(DataEntry!I84),"-",DataEntry!I84)</f>
        <v>-</v>
      </c>
      <c r="J84" s="45"/>
      <c r="K84" s="95" t="str">
        <f>IF(ISBLANK(DataEntry!K84),"-",DataEntry!K84)</f>
        <v>-</v>
      </c>
      <c r="L84" s="95" t="str">
        <f>IF(ISBLANK(DataEntry!L84),"-",DataEntry!L84)</f>
        <v>-</v>
      </c>
      <c r="M84" s="46" t="str">
        <f>DataEntry!M84</f>
        <v/>
      </c>
      <c r="N84" s="46" t="str">
        <f>DataEntry!N84</f>
        <v/>
      </c>
    </row>
    <row r="85" spans="3:14" ht="15.6">
      <c r="C85" s="93">
        <v>72</v>
      </c>
      <c r="D85" s="97" t="str">
        <f>IF(ISBLANK(DataEntry!D85),"-",DataEntry!D85)</f>
        <v>-</v>
      </c>
      <c r="E85" s="95" t="str">
        <f>IF(ISBLANK(DataEntry!E85),"-",DataEntry!E85)</f>
        <v>-</v>
      </c>
      <c r="F85" s="95" t="str">
        <f>IF(ISBLANK(DataEntry!F85),"-",DataEntry!F85)</f>
        <v>-</v>
      </c>
      <c r="G85" s="45"/>
      <c r="H85" s="95" t="str">
        <f>IF(ISBLANK(DataEntry!H85),"-",DataEntry!H85)</f>
        <v>-</v>
      </c>
      <c r="I85" s="95" t="str">
        <f>IF(ISBLANK(DataEntry!I85),"-",DataEntry!I85)</f>
        <v>-</v>
      </c>
      <c r="J85" s="45"/>
      <c r="K85" s="95" t="str">
        <f>IF(ISBLANK(DataEntry!K85),"-",DataEntry!K85)</f>
        <v>-</v>
      </c>
      <c r="L85" s="95" t="str">
        <f>IF(ISBLANK(DataEntry!L85),"-",DataEntry!L85)</f>
        <v>-</v>
      </c>
      <c r="M85" s="46" t="str">
        <f>DataEntry!M85</f>
        <v/>
      </c>
      <c r="N85" s="46" t="str">
        <f>DataEntry!N85</f>
        <v/>
      </c>
    </row>
    <row r="86" spans="3:14" ht="15.6">
      <c r="C86" s="93">
        <v>73</v>
      </c>
      <c r="D86" s="97" t="str">
        <f>IF(ISBLANK(DataEntry!D86),"-",DataEntry!D86)</f>
        <v>-</v>
      </c>
      <c r="E86" s="95" t="str">
        <f>IF(ISBLANK(DataEntry!E86),"-",DataEntry!E86)</f>
        <v>-</v>
      </c>
      <c r="F86" s="95" t="str">
        <f>IF(ISBLANK(DataEntry!F86),"-",DataEntry!F86)</f>
        <v>-</v>
      </c>
      <c r="G86" s="45"/>
      <c r="H86" s="95" t="str">
        <f>IF(ISBLANK(DataEntry!H86),"-",DataEntry!H86)</f>
        <v>-</v>
      </c>
      <c r="I86" s="95" t="str">
        <f>IF(ISBLANK(DataEntry!I86),"-",DataEntry!I86)</f>
        <v>-</v>
      </c>
      <c r="J86" s="45"/>
      <c r="K86" s="95" t="str">
        <f>IF(ISBLANK(DataEntry!K86),"-",DataEntry!K86)</f>
        <v>-</v>
      </c>
      <c r="L86" s="95" t="str">
        <f>IF(ISBLANK(DataEntry!L86),"-",DataEntry!L86)</f>
        <v>-</v>
      </c>
      <c r="M86" s="46" t="str">
        <f>DataEntry!M86</f>
        <v/>
      </c>
      <c r="N86" s="46" t="str">
        <f>DataEntry!N86</f>
        <v/>
      </c>
    </row>
    <row r="87" spans="3:14" ht="15.6">
      <c r="C87" s="93">
        <v>74</v>
      </c>
      <c r="D87" s="97" t="str">
        <f>IF(ISBLANK(DataEntry!D87),"-",DataEntry!D87)</f>
        <v>-</v>
      </c>
      <c r="E87" s="95" t="str">
        <f>IF(ISBLANK(DataEntry!E87),"-",DataEntry!E87)</f>
        <v>-</v>
      </c>
      <c r="F87" s="95" t="str">
        <f>IF(ISBLANK(DataEntry!F87),"-",DataEntry!F87)</f>
        <v>-</v>
      </c>
      <c r="G87" s="45"/>
      <c r="H87" s="95" t="str">
        <f>IF(ISBLANK(DataEntry!H87),"-",DataEntry!H87)</f>
        <v>-</v>
      </c>
      <c r="I87" s="95" t="str">
        <f>IF(ISBLANK(DataEntry!I87),"-",DataEntry!I87)</f>
        <v>-</v>
      </c>
      <c r="J87" s="45"/>
      <c r="K87" s="95" t="str">
        <f>IF(ISBLANK(DataEntry!K87),"-",DataEntry!K87)</f>
        <v>-</v>
      </c>
      <c r="L87" s="95" t="str">
        <f>IF(ISBLANK(DataEntry!L87),"-",DataEntry!L87)</f>
        <v>-</v>
      </c>
      <c r="M87" s="46" t="str">
        <f>DataEntry!M87</f>
        <v/>
      </c>
      <c r="N87" s="46" t="str">
        <f>DataEntry!N87</f>
        <v/>
      </c>
    </row>
    <row r="88" spans="3:14" ht="15.6">
      <c r="C88" s="93">
        <v>75</v>
      </c>
      <c r="D88" s="97" t="str">
        <f>IF(ISBLANK(DataEntry!D88),"-",DataEntry!D88)</f>
        <v>-</v>
      </c>
      <c r="E88" s="95" t="str">
        <f>IF(ISBLANK(DataEntry!E88),"-",DataEntry!E88)</f>
        <v>-</v>
      </c>
      <c r="F88" s="95" t="str">
        <f>IF(ISBLANK(DataEntry!F88),"-",DataEntry!F88)</f>
        <v>-</v>
      </c>
      <c r="G88" s="45"/>
      <c r="H88" s="95" t="str">
        <f>IF(ISBLANK(DataEntry!H88),"-",DataEntry!H88)</f>
        <v>-</v>
      </c>
      <c r="I88" s="95" t="str">
        <f>IF(ISBLANK(DataEntry!I88),"-",DataEntry!I88)</f>
        <v>-</v>
      </c>
      <c r="J88" s="45"/>
      <c r="K88" s="95" t="str">
        <f>IF(ISBLANK(DataEntry!K88),"-",DataEntry!K88)</f>
        <v>-</v>
      </c>
      <c r="L88" s="95" t="str">
        <f>IF(ISBLANK(DataEntry!L88),"-",DataEntry!L88)</f>
        <v>-</v>
      </c>
      <c r="M88" s="46" t="str">
        <f>DataEntry!M88</f>
        <v/>
      </c>
      <c r="N88" s="46" t="str">
        <f>DataEntry!N88</f>
        <v/>
      </c>
    </row>
    <row r="89" spans="3:14" ht="15.6">
      <c r="C89" s="93">
        <v>76</v>
      </c>
      <c r="D89" s="97" t="str">
        <f>IF(ISBLANK(DataEntry!D89),"-",DataEntry!D89)</f>
        <v>-</v>
      </c>
      <c r="E89" s="95" t="str">
        <f>IF(ISBLANK(DataEntry!E89),"-",DataEntry!E89)</f>
        <v>-</v>
      </c>
      <c r="F89" s="95" t="str">
        <f>IF(ISBLANK(DataEntry!F89),"-",DataEntry!F89)</f>
        <v>-</v>
      </c>
      <c r="G89" s="45"/>
      <c r="H89" s="95" t="str">
        <f>IF(ISBLANK(DataEntry!H89),"-",DataEntry!H89)</f>
        <v>-</v>
      </c>
      <c r="I89" s="95" t="str">
        <f>IF(ISBLANK(DataEntry!I89),"-",DataEntry!I89)</f>
        <v>-</v>
      </c>
      <c r="J89" s="45"/>
      <c r="K89" s="95" t="str">
        <f>IF(ISBLANK(DataEntry!K89),"-",DataEntry!K89)</f>
        <v>-</v>
      </c>
      <c r="L89" s="95" t="str">
        <f>IF(ISBLANK(DataEntry!L89),"-",DataEntry!L89)</f>
        <v>-</v>
      </c>
      <c r="M89" s="46" t="str">
        <f>DataEntry!M89</f>
        <v/>
      </c>
      <c r="N89" s="46" t="str">
        <f>DataEntry!N89</f>
        <v/>
      </c>
    </row>
    <row r="90" spans="3:14" ht="15.6">
      <c r="C90" s="93">
        <v>77</v>
      </c>
      <c r="D90" s="97" t="str">
        <f>IF(ISBLANK(DataEntry!D90),"-",DataEntry!D90)</f>
        <v>-</v>
      </c>
      <c r="E90" s="95" t="str">
        <f>IF(ISBLANK(DataEntry!E90),"-",DataEntry!E90)</f>
        <v>-</v>
      </c>
      <c r="F90" s="95" t="str">
        <f>IF(ISBLANK(DataEntry!F90),"-",DataEntry!F90)</f>
        <v>-</v>
      </c>
      <c r="G90" s="45"/>
      <c r="H90" s="95" t="str">
        <f>IF(ISBLANK(DataEntry!H90),"-",DataEntry!H90)</f>
        <v>-</v>
      </c>
      <c r="I90" s="95" t="str">
        <f>IF(ISBLANK(DataEntry!I90),"-",DataEntry!I90)</f>
        <v>-</v>
      </c>
      <c r="J90" s="45"/>
      <c r="K90" s="95" t="str">
        <f>IF(ISBLANK(DataEntry!K90),"-",DataEntry!K90)</f>
        <v>-</v>
      </c>
      <c r="L90" s="95" t="str">
        <f>IF(ISBLANK(DataEntry!L90),"-",DataEntry!L90)</f>
        <v>-</v>
      </c>
      <c r="M90" s="46" t="str">
        <f>DataEntry!M90</f>
        <v/>
      </c>
      <c r="N90" s="46" t="str">
        <f>DataEntry!N90</f>
        <v/>
      </c>
    </row>
    <row r="91" spans="3:14" ht="15.6">
      <c r="C91" s="93">
        <v>78</v>
      </c>
      <c r="D91" s="97" t="str">
        <f>IF(ISBLANK(DataEntry!D91),"-",DataEntry!D91)</f>
        <v>-</v>
      </c>
      <c r="E91" s="95" t="str">
        <f>IF(ISBLANK(DataEntry!E91),"-",DataEntry!E91)</f>
        <v>-</v>
      </c>
      <c r="F91" s="95" t="str">
        <f>IF(ISBLANK(DataEntry!F91),"-",DataEntry!F91)</f>
        <v>-</v>
      </c>
      <c r="G91" s="45"/>
      <c r="H91" s="95" t="str">
        <f>IF(ISBLANK(DataEntry!H91),"-",DataEntry!H91)</f>
        <v>-</v>
      </c>
      <c r="I91" s="95" t="str">
        <f>IF(ISBLANK(DataEntry!I91),"-",DataEntry!I91)</f>
        <v>-</v>
      </c>
      <c r="J91" s="45"/>
      <c r="K91" s="95" t="str">
        <f>IF(ISBLANK(DataEntry!K91),"-",DataEntry!K91)</f>
        <v>-</v>
      </c>
      <c r="L91" s="95" t="str">
        <f>IF(ISBLANK(DataEntry!L91),"-",DataEntry!L91)</f>
        <v>-</v>
      </c>
      <c r="M91" s="46" t="str">
        <f>DataEntry!M91</f>
        <v/>
      </c>
      <c r="N91" s="46" t="str">
        <f>DataEntry!N91</f>
        <v/>
      </c>
    </row>
    <row r="92" spans="3:14" ht="15.6">
      <c r="C92" s="93">
        <v>79</v>
      </c>
      <c r="D92" s="97" t="str">
        <f>IF(ISBLANK(DataEntry!D92),"-",DataEntry!D92)</f>
        <v>-</v>
      </c>
      <c r="E92" s="95" t="str">
        <f>IF(ISBLANK(DataEntry!E92),"-",DataEntry!E92)</f>
        <v>-</v>
      </c>
      <c r="F92" s="95" t="str">
        <f>IF(ISBLANK(DataEntry!F92),"-",DataEntry!F92)</f>
        <v>-</v>
      </c>
      <c r="G92" s="45"/>
      <c r="H92" s="95" t="str">
        <f>IF(ISBLANK(DataEntry!H92),"-",DataEntry!H92)</f>
        <v>-</v>
      </c>
      <c r="I92" s="95" t="str">
        <f>IF(ISBLANK(DataEntry!I92),"-",DataEntry!I92)</f>
        <v>-</v>
      </c>
      <c r="J92" s="45"/>
      <c r="K92" s="95" t="str">
        <f>IF(ISBLANK(DataEntry!K92),"-",DataEntry!K92)</f>
        <v>-</v>
      </c>
      <c r="L92" s="95" t="str">
        <f>IF(ISBLANK(DataEntry!L92),"-",DataEntry!L92)</f>
        <v>-</v>
      </c>
      <c r="M92" s="46" t="str">
        <f>DataEntry!M92</f>
        <v/>
      </c>
      <c r="N92" s="46" t="str">
        <f>DataEntry!N92</f>
        <v/>
      </c>
    </row>
    <row r="93" spans="3:14" ht="15.6">
      <c r="C93" s="93">
        <v>80</v>
      </c>
      <c r="D93" s="97" t="str">
        <f>IF(ISBLANK(DataEntry!D93),"-",DataEntry!D93)</f>
        <v>-</v>
      </c>
      <c r="E93" s="95" t="str">
        <f>IF(ISBLANK(DataEntry!E93),"-",DataEntry!E93)</f>
        <v>-</v>
      </c>
      <c r="F93" s="95" t="str">
        <f>IF(ISBLANK(DataEntry!F93),"-",DataEntry!F93)</f>
        <v>-</v>
      </c>
      <c r="G93" s="45"/>
      <c r="H93" s="95" t="str">
        <f>IF(ISBLANK(DataEntry!H93),"-",DataEntry!H93)</f>
        <v>-</v>
      </c>
      <c r="I93" s="95" t="str">
        <f>IF(ISBLANK(DataEntry!I93),"-",DataEntry!I93)</f>
        <v>-</v>
      </c>
      <c r="J93" s="45"/>
      <c r="K93" s="95" t="str">
        <f>IF(ISBLANK(DataEntry!K93),"-",DataEntry!K93)</f>
        <v>-</v>
      </c>
      <c r="L93" s="95" t="str">
        <f>IF(ISBLANK(DataEntry!L93),"-",DataEntry!L93)</f>
        <v>-</v>
      </c>
      <c r="M93" s="46" t="str">
        <f>DataEntry!M93</f>
        <v/>
      </c>
      <c r="N93" s="46" t="str">
        <f>DataEntry!N93</f>
        <v/>
      </c>
    </row>
    <row r="94" spans="3:14" ht="15.6">
      <c r="C94" s="93">
        <v>81</v>
      </c>
      <c r="D94" s="97" t="str">
        <f>IF(ISBLANK(DataEntry!D94),"-",DataEntry!D94)</f>
        <v>-</v>
      </c>
      <c r="E94" s="95" t="str">
        <f>IF(ISBLANK(DataEntry!E94),"-",DataEntry!E94)</f>
        <v>-</v>
      </c>
      <c r="F94" s="95" t="str">
        <f>IF(ISBLANK(DataEntry!F94),"-",DataEntry!F94)</f>
        <v>-</v>
      </c>
      <c r="G94" s="45"/>
      <c r="H94" s="95" t="str">
        <f>IF(ISBLANK(DataEntry!H94),"-",DataEntry!H94)</f>
        <v>-</v>
      </c>
      <c r="I94" s="95" t="str">
        <f>IF(ISBLANK(DataEntry!I94),"-",DataEntry!I94)</f>
        <v>-</v>
      </c>
      <c r="J94" s="45"/>
      <c r="K94" s="95" t="str">
        <f>IF(ISBLANK(DataEntry!K94),"-",DataEntry!K94)</f>
        <v>-</v>
      </c>
      <c r="L94" s="95" t="str">
        <f>IF(ISBLANK(DataEntry!L94),"-",DataEntry!L94)</f>
        <v>-</v>
      </c>
      <c r="M94" s="46" t="str">
        <f>DataEntry!M94</f>
        <v/>
      </c>
      <c r="N94" s="46" t="str">
        <f>DataEntry!N94</f>
        <v/>
      </c>
    </row>
    <row r="95" spans="3:14" ht="15.6">
      <c r="C95" s="93">
        <v>82</v>
      </c>
      <c r="D95" s="97" t="str">
        <f>IF(ISBLANK(DataEntry!D95),"-",DataEntry!D95)</f>
        <v>-</v>
      </c>
      <c r="E95" s="95" t="str">
        <f>IF(ISBLANK(DataEntry!E95),"-",DataEntry!E95)</f>
        <v>-</v>
      </c>
      <c r="F95" s="95" t="str">
        <f>IF(ISBLANK(DataEntry!F95),"-",DataEntry!F95)</f>
        <v>-</v>
      </c>
      <c r="G95" s="45"/>
      <c r="H95" s="95" t="str">
        <f>IF(ISBLANK(DataEntry!H95),"-",DataEntry!H95)</f>
        <v>-</v>
      </c>
      <c r="I95" s="95" t="str">
        <f>IF(ISBLANK(DataEntry!I95),"-",DataEntry!I95)</f>
        <v>-</v>
      </c>
      <c r="J95" s="45"/>
      <c r="K95" s="95" t="str">
        <f>IF(ISBLANK(DataEntry!K95),"-",DataEntry!K95)</f>
        <v>-</v>
      </c>
      <c r="L95" s="95" t="str">
        <f>IF(ISBLANK(DataEntry!L95),"-",DataEntry!L95)</f>
        <v>-</v>
      </c>
      <c r="M95" s="46" t="str">
        <f>DataEntry!M95</f>
        <v/>
      </c>
      <c r="N95" s="46" t="str">
        <f>DataEntry!N95</f>
        <v/>
      </c>
    </row>
    <row r="96" spans="3:14" ht="15.6">
      <c r="C96" s="93">
        <v>83</v>
      </c>
      <c r="D96" s="97" t="str">
        <f>IF(ISBLANK(DataEntry!D96),"-",DataEntry!D96)</f>
        <v>-</v>
      </c>
      <c r="E96" s="95" t="str">
        <f>IF(ISBLANK(DataEntry!E96),"-",DataEntry!E96)</f>
        <v>-</v>
      </c>
      <c r="F96" s="95" t="str">
        <f>IF(ISBLANK(DataEntry!F96),"-",DataEntry!F96)</f>
        <v>-</v>
      </c>
      <c r="G96" s="45"/>
      <c r="H96" s="95" t="str">
        <f>IF(ISBLANK(DataEntry!H96),"-",DataEntry!H96)</f>
        <v>-</v>
      </c>
      <c r="I96" s="95" t="str">
        <f>IF(ISBLANK(DataEntry!I96),"-",DataEntry!I96)</f>
        <v>-</v>
      </c>
      <c r="J96" s="45"/>
      <c r="K96" s="95" t="str">
        <f>IF(ISBLANK(DataEntry!K96),"-",DataEntry!K96)</f>
        <v>-</v>
      </c>
      <c r="L96" s="95" t="str">
        <f>IF(ISBLANK(DataEntry!L96),"-",DataEntry!L96)</f>
        <v>-</v>
      </c>
      <c r="M96" s="46" t="str">
        <f>DataEntry!M96</f>
        <v/>
      </c>
      <c r="N96" s="46" t="str">
        <f>DataEntry!N96</f>
        <v/>
      </c>
    </row>
    <row r="97" spans="3:14" ht="15.6">
      <c r="C97" s="93">
        <v>84</v>
      </c>
      <c r="D97" s="97" t="str">
        <f>IF(ISBLANK(DataEntry!D97),"-",DataEntry!D97)</f>
        <v>-</v>
      </c>
      <c r="E97" s="95" t="str">
        <f>IF(ISBLANK(DataEntry!E97),"-",DataEntry!E97)</f>
        <v>-</v>
      </c>
      <c r="F97" s="95" t="str">
        <f>IF(ISBLANK(DataEntry!F97),"-",DataEntry!F97)</f>
        <v>-</v>
      </c>
      <c r="G97" s="45"/>
      <c r="H97" s="95" t="str">
        <f>IF(ISBLANK(DataEntry!H97),"-",DataEntry!H97)</f>
        <v>-</v>
      </c>
      <c r="I97" s="95" t="str">
        <f>IF(ISBLANK(DataEntry!I97),"-",DataEntry!I97)</f>
        <v>-</v>
      </c>
      <c r="J97" s="45"/>
      <c r="K97" s="95" t="str">
        <f>IF(ISBLANK(DataEntry!K97),"-",DataEntry!K97)</f>
        <v>-</v>
      </c>
      <c r="L97" s="95" t="str">
        <f>IF(ISBLANK(DataEntry!L97),"-",DataEntry!L97)</f>
        <v>-</v>
      </c>
      <c r="M97" s="46" t="str">
        <f>DataEntry!M97</f>
        <v/>
      </c>
      <c r="N97" s="46" t="str">
        <f>DataEntry!N97</f>
        <v/>
      </c>
    </row>
    <row r="98" spans="3:14" ht="15.6">
      <c r="C98" s="93">
        <v>85</v>
      </c>
      <c r="D98" s="97" t="str">
        <f>IF(ISBLANK(DataEntry!D98),"-",DataEntry!D98)</f>
        <v>-</v>
      </c>
      <c r="E98" s="95" t="str">
        <f>IF(ISBLANK(DataEntry!E98),"-",DataEntry!E98)</f>
        <v>-</v>
      </c>
      <c r="F98" s="95" t="str">
        <f>IF(ISBLANK(DataEntry!F98),"-",DataEntry!F98)</f>
        <v>-</v>
      </c>
      <c r="G98" s="45"/>
      <c r="H98" s="95" t="str">
        <f>IF(ISBLANK(DataEntry!H98),"-",DataEntry!H98)</f>
        <v>-</v>
      </c>
      <c r="I98" s="95" t="str">
        <f>IF(ISBLANK(DataEntry!I98),"-",DataEntry!I98)</f>
        <v>-</v>
      </c>
      <c r="J98" s="45"/>
      <c r="K98" s="95" t="str">
        <f>IF(ISBLANK(DataEntry!K98),"-",DataEntry!K98)</f>
        <v>-</v>
      </c>
      <c r="L98" s="95" t="str">
        <f>IF(ISBLANK(DataEntry!L98),"-",DataEntry!L98)</f>
        <v>-</v>
      </c>
      <c r="M98" s="46" t="str">
        <f>DataEntry!M98</f>
        <v/>
      </c>
      <c r="N98" s="46" t="str">
        <f>DataEntry!N98</f>
        <v/>
      </c>
    </row>
    <row r="99" spans="3:14" ht="15.6">
      <c r="C99" s="93">
        <v>86</v>
      </c>
      <c r="D99" s="97" t="str">
        <f>IF(ISBLANK(DataEntry!D99),"-",DataEntry!D99)</f>
        <v>-</v>
      </c>
      <c r="E99" s="95" t="str">
        <f>IF(ISBLANK(DataEntry!E99),"-",DataEntry!E99)</f>
        <v>-</v>
      </c>
      <c r="F99" s="95" t="str">
        <f>IF(ISBLANK(DataEntry!F99),"-",DataEntry!F99)</f>
        <v>-</v>
      </c>
      <c r="G99" s="45"/>
      <c r="H99" s="95" t="str">
        <f>IF(ISBLANK(DataEntry!H99),"-",DataEntry!H99)</f>
        <v>-</v>
      </c>
      <c r="I99" s="95" t="str">
        <f>IF(ISBLANK(DataEntry!I99),"-",DataEntry!I99)</f>
        <v>-</v>
      </c>
      <c r="J99" s="45"/>
      <c r="K99" s="95" t="str">
        <f>IF(ISBLANK(DataEntry!K99),"-",DataEntry!K99)</f>
        <v>-</v>
      </c>
      <c r="L99" s="95" t="str">
        <f>IF(ISBLANK(DataEntry!L99),"-",DataEntry!L99)</f>
        <v>-</v>
      </c>
      <c r="M99" s="46" t="str">
        <f>DataEntry!M99</f>
        <v/>
      </c>
      <c r="N99" s="46" t="str">
        <f>DataEntry!N99</f>
        <v/>
      </c>
    </row>
    <row r="100" spans="3:14" ht="15.6">
      <c r="C100" s="93">
        <v>87</v>
      </c>
      <c r="D100" s="97" t="str">
        <f>IF(ISBLANK(DataEntry!D100),"-",DataEntry!D100)</f>
        <v>-</v>
      </c>
      <c r="E100" s="95" t="str">
        <f>IF(ISBLANK(DataEntry!E100),"-",DataEntry!E100)</f>
        <v>-</v>
      </c>
      <c r="F100" s="95" t="str">
        <f>IF(ISBLANK(DataEntry!F100),"-",DataEntry!F100)</f>
        <v>-</v>
      </c>
      <c r="G100" s="45"/>
      <c r="H100" s="95" t="str">
        <f>IF(ISBLANK(DataEntry!H100),"-",DataEntry!H100)</f>
        <v>-</v>
      </c>
      <c r="I100" s="95" t="str">
        <f>IF(ISBLANK(DataEntry!I100),"-",DataEntry!I100)</f>
        <v>-</v>
      </c>
      <c r="J100" s="45"/>
      <c r="K100" s="95" t="str">
        <f>IF(ISBLANK(DataEntry!K100),"-",DataEntry!K100)</f>
        <v>-</v>
      </c>
      <c r="L100" s="95" t="str">
        <f>IF(ISBLANK(DataEntry!L100),"-",DataEntry!L100)</f>
        <v>-</v>
      </c>
      <c r="M100" s="46" t="str">
        <f>DataEntry!M100</f>
        <v/>
      </c>
      <c r="N100" s="46" t="str">
        <f>DataEntry!N100</f>
        <v/>
      </c>
    </row>
    <row r="101" spans="3:14" ht="15.6">
      <c r="C101" s="93">
        <v>88</v>
      </c>
      <c r="D101" s="97" t="str">
        <f>IF(ISBLANK(DataEntry!D101),"-",DataEntry!D101)</f>
        <v>-</v>
      </c>
      <c r="E101" s="95" t="str">
        <f>IF(ISBLANK(DataEntry!E101),"-",DataEntry!E101)</f>
        <v>-</v>
      </c>
      <c r="F101" s="95" t="str">
        <f>IF(ISBLANK(DataEntry!F101),"-",DataEntry!F101)</f>
        <v>-</v>
      </c>
      <c r="G101" s="45"/>
      <c r="H101" s="95" t="str">
        <f>IF(ISBLANK(DataEntry!H101),"-",DataEntry!H101)</f>
        <v>-</v>
      </c>
      <c r="I101" s="95" t="str">
        <f>IF(ISBLANK(DataEntry!I101),"-",DataEntry!I101)</f>
        <v>-</v>
      </c>
      <c r="J101" s="45"/>
      <c r="K101" s="95" t="str">
        <f>IF(ISBLANK(DataEntry!K101),"-",DataEntry!K101)</f>
        <v>-</v>
      </c>
      <c r="L101" s="95" t="str">
        <f>IF(ISBLANK(DataEntry!L101),"-",DataEntry!L101)</f>
        <v>-</v>
      </c>
      <c r="M101" s="46" t="str">
        <f>DataEntry!M101</f>
        <v/>
      </c>
      <c r="N101" s="46" t="str">
        <f>DataEntry!N101</f>
        <v/>
      </c>
    </row>
    <row r="102" spans="3:14" ht="15.6">
      <c r="C102" s="93">
        <v>89</v>
      </c>
      <c r="D102" s="97" t="str">
        <f>IF(ISBLANK(DataEntry!D102),"-",DataEntry!D102)</f>
        <v>-</v>
      </c>
      <c r="E102" s="95" t="str">
        <f>IF(ISBLANK(DataEntry!E102),"-",DataEntry!E102)</f>
        <v>-</v>
      </c>
      <c r="F102" s="95" t="str">
        <f>IF(ISBLANK(DataEntry!F102),"-",DataEntry!F102)</f>
        <v>-</v>
      </c>
      <c r="G102" s="45"/>
      <c r="H102" s="95" t="str">
        <f>IF(ISBLANK(DataEntry!H102),"-",DataEntry!H102)</f>
        <v>-</v>
      </c>
      <c r="I102" s="95" t="str">
        <f>IF(ISBLANK(DataEntry!I102),"-",DataEntry!I102)</f>
        <v>-</v>
      </c>
      <c r="J102" s="45"/>
      <c r="K102" s="95" t="str">
        <f>IF(ISBLANK(DataEntry!K102),"-",DataEntry!K102)</f>
        <v>-</v>
      </c>
      <c r="L102" s="95" t="str">
        <f>IF(ISBLANK(DataEntry!L102),"-",DataEntry!L102)</f>
        <v>-</v>
      </c>
      <c r="M102" s="46" t="str">
        <f>DataEntry!M102</f>
        <v/>
      </c>
      <c r="N102" s="46" t="str">
        <f>DataEntry!N102</f>
        <v/>
      </c>
    </row>
    <row r="103" spans="3:14" ht="15.6">
      <c r="C103" s="93">
        <v>90</v>
      </c>
      <c r="D103" s="97" t="str">
        <f>IF(ISBLANK(DataEntry!D103),"-",DataEntry!D103)</f>
        <v>-</v>
      </c>
      <c r="E103" s="95" t="str">
        <f>IF(ISBLANK(DataEntry!E103),"-",DataEntry!E103)</f>
        <v>-</v>
      </c>
      <c r="F103" s="95" t="str">
        <f>IF(ISBLANK(DataEntry!F103),"-",DataEntry!F103)</f>
        <v>-</v>
      </c>
      <c r="G103" s="45"/>
      <c r="H103" s="95" t="str">
        <f>IF(ISBLANK(DataEntry!H103),"-",DataEntry!H103)</f>
        <v>-</v>
      </c>
      <c r="I103" s="95" t="str">
        <f>IF(ISBLANK(DataEntry!I103),"-",DataEntry!I103)</f>
        <v>-</v>
      </c>
      <c r="J103" s="45"/>
      <c r="K103" s="95" t="str">
        <f>IF(ISBLANK(DataEntry!K103),"-",DataEntry!K103)</f>
        <v>-</v>
      </c>
      <c r="L103" s="95" t="str">
        <f>IF(ISBLANK(DataEntry!L103),"-",DataEntry!L103)</f>
        <v>-</v>
      </c>
      <c r="M103" s="46" t="str">
        <f>DataEntry!M103</f>
        <v/>
      </c>
      <c r="N103" s="46" t="str">
        <f>DataEntry!N103</f>
        <v/>
      </c>
    </row>
    <row r="104" spans="3:14" ht="15.6">
      <c r="C104" s="93">
        <v>91</v>
      </c>
      <c r="D104" s="97" t="str">
        <f>IF(ISBLANK(DataEntry!D104),"-",DataEntry!D104)</f>
        <v>-</v>
      </c>
      <c r="E104" s="95" t="str">
        <f>IF(ISBLANK(DataEntry!E104),"-",DataEntry!E104)</f>
        <v>-</v>
      </c>
      <c r="F104" s="95" t="str">
        <f>IF(ISBLANK(DataEntry!F104),"-",DataEntry!F104)</f>
        <v>-</v>
      </c>
      <c r="G104" s="45"/>
      <c r="H104" s="95" t="str">
        <f>IF(ISBLANK(DataEntry!H104),"-",DataEntry!H104)</f>
        <v>-</v>
      </c>
      <c r="I104" s="95" t="str">
        <f>IF(ISBLANK(DataEntry!I104),"-",DataEntry!I104)</f>
        <v>-</v>
      </c>
      <c r="J104" s="45"/>
      <c r="K104" s="95" t="str">
        <f>IF(ISBLANK(DataEntry!K104),"-",DataEntry!K104)</f>
        <v>-</v>
      </c>
      <c r="L104" s="95" t="str">
        <f>IF(ISBLANK(DataEntry!L104),"-",DataEntry!L104)</f>
        <v>-</v>
      </c>
      <c r="M104" s="46" t="str">
        <f>DataEntry!M104</f>
        <v/>
      </c>
      <c r="N104" s="46" t="str">
        <f>DataEntry!N104</f>
        <v/>
      </c>
    </row>
    <row r="105" spans="3:14" ht="15.6">
      <c r="C105" s="93">
        <v>92</v>
      </c>
      <c r="D105" s="97" t="str">
        <f>IF(ISBLANK(DataEntry!D105),"-",DataEntry!D105)</f>
        <v>-</v>
      </c>
      <c r="E105" s="95" t="str">
        <f>IF(ISBLANK(DataEntry!E105),"-",DataEntry!E105)</f>
        <v>-</v>
      </c>
      <c r="F105" s="95" t="str">
        <f>IF(ISBLANK(DataEntry!F105),"-",DataEntry!F105)</f>
        <v>-</v>
      </c>
      <c r="G105" s="45"/>
      <c r="H105" s="95" t="str">
        <f>IF(ISBLANK(DataEntry!H105),"-",DataEntry!H105)</f>
        <v>-</v>
      </c>
      <c r="I105" s="95" t="str">
        <f>IF(ISBLANK(DataEntry!I105),"-",DataEntry!I105)</f>
        <v>-</v>
      </c>
      <c r="J105" s="45"/>
      <c r="K105" s="95" t="str">
        <f>IF(ISBLANK(DataEntry!K105),"-",DataEntry!K105)</f>
        <v>-</v>
      </c>
      <c r="L105" s="95" t="str">
        <f>IF(ISBLANK(DataEntry!L105),"-",DataEntry!L105)</f>
        <v>-</v>
      </c>
      <c r="M105" s="46" t="str">
        <f>DataEntry!M105</f>
        <v/>
      </c>
      <c r="N105" s="46" t="str">
        <f>DataEntry!N105</f>
        <v/>
      </c>
    </row>
    <row r="106" spans="3:14" ht="15.6">
      <c r="C106" s="93">
        <v>93</v>
      </c>
      <c r="D106" s="97" t="str">
        <f>IF(ISBLANK(DataEntry!D106),"-",DataEntry!D106)</f>
        <v>-</v>
      </c>
      <c r="E106" s="95" t="str">
        <f>IF(ISBLANK(DataEntry!E106),"-",DataEntry!E106)</f>
        <v>-</v>
      </c>
      <c r="F106" s="95" t="str">
        <f>IF(ISBLANK(DataEntry!F106),"-",DataEntry!F106)</f>
        <v>-</v>
      </c>
      <c r="G106" s="45"/>
      <c r="H106" s="95" t="str">
        <f>IF(ISBLANK(DataEntry!H106),"-",DataEntry!H106)</f>
        <v>-</v>
      </c>
      <c r="I106" s="95" t="str">
        <f>IF(ISBLANK(DataEntry!I106),"-",DataEntry!I106)</f>
        <v>-</v>
      </c>
      <c r="J106" s="45"/>
      <c r="K106" s="95" t="str">
        <f>IF(ISBLANK(DataEntry!K106),"-",DataEntry!K106)</f>
        <v>-</v>
      </c>
      <c r="L106" s="95" t="str">
        <f>IF(ISBLANK(DataEntry!L106),"-",DataEntry!L106)</f>
        <v>-</v>
      </c>
      <c r="M106" s="46" t="str">
        <f>DataEntry!M106</f>
        <v/>
      </c>
      <c r="N106" s="46" t="str">
        <f>DataEntry!N106</f>
        <v/>
      </c>
    </row>
    <row r="107" spans="3:14" ht="15.6">
      <c r="C107" s="93">
        <v>94</v>
      </c>
      <c r="D107" s="97" t="str">
        <f>IF(ISBLANK(DataEntry!D107),"-",DataEntry!D107)</f>
        <v>-</v>
      </c>
      <c r="E107" s="95" t="str">
        <f>IF(ISBLANK(DataEntry!E107),"-",DataEntry!E107)</f>
        <v>-</v>
      </c>
      <c r="F107" s="95" t="str">
        <f>IF(ISBLANK(DataEntry!F107),"-",DataEntry!F107)</f>
        <v>-</v>
      </c>
      <c r="G107" s="45"/>
      <c r="H107" s="95" t="str">
        <f>IF(ISBLANK(DataEntry!H107),"-",DataEntry!H107)</f>
        <v>-</v>
      </c>
      <c r="I107" s="95" t="str">
        <f>IF(ISBLANK(DataEntry!I107),"-",DataEntry!I107)</f>
        <v>-</v>
      </c>
      <c r="J107" s="45"/>
      <c r="K107" s="95" t="str">
        <f>IF(ISBLANK(DataEntry!K107),"-",DataEntry!K107)</f>
        <v>-</v>
      </c>
      <c r="L107" s="95" t="str">
        <f>IF(ISBLANK(DataEntry!L107),"-",DataEntry!L107)</f>
        <v>-</v>
      </c>
      <c r="M107" s="46" t="str">
        <f>DataEntry!M107</f>
        <v/>
      </c>
      <c r="N107" s="46" t="str">
        <f>DataEntry!N107</f>
        <v/>
      </c>
    </row>
    <row r="108" spans="3:14" ht="15.6">
      <c r="C108" s="93">
        <v>95</v>
      </c>
      <c r="D108" s="97" t="str">
        <f>IF(ISBLANK(DataEntry!D108),"-",DataEntry!D108)</f>
        <v>-</v>
      </c>
      <c r="E108" s="95" t="str">
        <f>IF(ISBLANK(DataEntry!E108),"-",DataEntry!E108)</f>
        <v>-</v>
      </c>
      <c r="F108" s="95" t="str">
        <f>IF(ISBLANK(DataEntry!F108),"-",DataEntry!F108)</f>
        <v>-</v>
      </c>
      <c r="G108" s="45"/>
      <c r="H108" s="95" t="str">
        <f>IF(ISBLANK(DataEntry!H108),"-",DataEntry!H108)</f>
        <v>-</v>
      </c>
      <c r="I108" s="95" t="str">
        <f>IF(ISBLANK(DataEntry!I108),"-",DataEntry!I108)</f>
        <v>-</v>
      </c>
      <c r="J108" s="45"/>
      <c r="K108" s="95" t="str">
        <f>IF(ISBLANK(DataEntry!K108),"-",DataEntry!K108)</f>
        <v>-</v>
      </c>
      <c r="L108" s="95" t="str">
        <f>IF(ISBLANK(DataEntry!L108),"-",DataEntry!L108)</f>
        <v>-</v>
      </c>
      <c r="M108" s="46" t="str">
        <f>DataEntry!M108</f>
        <v/>
      </c>
      <c r="N108" s="46" t="str">
        <f>DataEntry!N108</f>
        <v/>
      </c>
    </row>
    <row r="109" spans="3:14" ht="15.6">
      <c r="C109" s="93">
        <v>96</v>
      </c>
      <c r="D109" s="97" t="str">
        <f>IF(ISBLANK(DataEntry!D109),"-",DataEntry!D109)</f>
        <v>-</v>
      </c>
      <c r="E109" s="95" t="str">
        <f>IF(ISBLANK(DataEntry!E109),"-",DataEntry!E109)</f>
        <v>-</v>
      </c>
      <c r="F109" s="95" t="str">
        <f>IF(ISBLANK(DataEntry!F109),"-",DataEntry!F109)</f>
        <v>-</v>
      </c>
      <c r="G109" s="45"/>
      <c r="H109" s="95" t="str">
        <f>IF(ISBLANK(DataEntry!H109),"-",DataEntry!H109)</f>
        <v>-</v>
      </c>
      <c r="I109" s="95" t="str">
        <f>IF(ISBLANK(DataEntry!I109),"-",DataEntry!I109)</f>
        <v>-</v>
      </c>
      <c r="J109" s="45"/>
      <c r="K109" s="95" t="str">
        <f>IF(ISBLANK(DataEntry!K109),"-",DataEntry!K109)</f>
        <v>-</v>
      </c>
      <c r="L109" s="95" t="str">
        <f>IF(ISBLANK(DataEntry!L109),"-",DataEntry!L109)</f>
        <v>-</v>
      </c>
      <c r="M109" s="46" t="str">
        <f>DataEntry!M109</f>
        <v/>
      </c>
      <c r="N109" s="46" t="str">
        <f>DataEntry!N109</f>
        <v/>
      </c>
    </row>
    <row r="110" spans="3:14" ht="15.6">
      <c r="C110" s="93">
        <v>97</v>
      </c>
      <c r="D110" s="97" t="str">
        <f>IF(ISBLANK(DataEntry!D110),"-",DataEntry!D110)</f>
        <v>-</v>
      </c>
      <c r="E110" s="95" t="str">
        <f>IF(ISBLANK(DataEntry!E110),"-",DataEntry!E110)</f>
        <v>-</v>
      </c>
      <c r="F110" s="95" t="str">
        <f>IF(ISBLANK(DataEntry!F110),"-",DataEntry!F110)</f>
        <v>-</v>
      </c>
      <c r="G110" s="45"/>
      <c r="H110" s="95" t="str">
        <f>IF(ISBLANK(DataEntry!H110),"-",DataEntry!H110)</f>
        <v>-</v>
      </c>
      <c r="I110" s="95" t="str">
        <f>IF(ISBLANK(DataEntry!I110),"-",DataEntry!I110)</f>
        <v>-</v>
      </c>
      <c r="J110" s="45"/>
      <c r="K110" s="95" t="str">
        <f>IF(ISBLANK(DataEntry!K110),"-",DataEntry!K110)</f>
        <v>-</v>
      </c>
      <c r="L110" s="95" t="str">
        <f>IF(ISBLANK(DataEntry!L110),"-",DataEntry!L110)</f>
        <v>-</v>
      </c>
      <c r="M110" s="46" t="str">
        <f>DataEntry!M110</f>
        <v/>
      </c>
      <c r="N110" s="46" t="str">
        <f>DataEntry!N110</f>
        <v/>
      </c>
    </row>
    <row r="111" spans="3:14" ht="15.6">
      <c r="C111" s="93">
        <v>98</v>
      </c>
      <c r="D111" s="97" t="str">
        <f>IF(ISBLANK(DataEntry!D111),"-",DataEntry!D111)</f>
        <v>-</v>
      </c>
      <c r="E111" s="95" t="str">
        <f>IF(ISBLANK(DataEntry!E111),"-",DataEntry!E111)</f>
        <v>-</v>
      </c>
      <c r="F111" s="95" t="str">
        <f>IF(ISBLANK(DataEntry!F111),"-",DataEntry!F111)</f>
        <v>-</v>
      </c>
      <c r="G111" s="45"/>
      <c r="H111" s="95" t="str">
        <f>IF(ISBLANK(DataEntry!H111),"-",DataEntry!H111)</f>
        <v>-</v>
      </c>
      <c r="I111" s="95" t="str">
        <f>IF(ISBLANK(DataEntry!I111),"-",DataEntry!I111)</f>
        <v>-</v>
      </c>
      <c r="J111" s="45"/>
      <c r="K111" s="95" t="str">
        <f>IF(ISBLANK(DataEntry!K111),"-",DataEntry!K111)</f>
        <v>-</v>
      </c>
      <c r="L111" s="95" t="str">
        <f>IF(ISBLANK(DataEntry!L111),"-",DataEntry!L111)</f>
        <v>-</v>
      </c>
      <c r="M111" s="46" t="str">
        <f>DataEntry!M111</f>
        <v/>
      </c>
      <c r="N111" s="46" t="str">
        <f>DataEntry!N111</f>
        <v/>
      </c>
    </row>
    <row r="112" spans="3:14" ht="15.6">
      <c r="C112" s="93">
        <v>99</v>
      </c>
      <c r="D112" s="97" t="str">
        <f>IF(ISBLANK(DataEntry!D112),"-",DataEntry!D112)</f>
        <v>-</v>
      </c>
      <c r="E112" s="95" t="str">
        <f>IF(ISBLANK(DataEntry!E112),"-",DataEntry!E112)</f>
        <v>-</v>
      </c>
      <c r="F112" s="95" t="str">
        <f>IF(ISBLANK(DataEntry!F112),"-",DataEntry!F112)</f>
        <v>-</v>
      </c>
      <c r="G112" s="45"/>
      <c r="H112" s="95" t="str">
        <f>IF(ISBLANK(DataEntry!H112),"-",DataEntry!H112)</f>
        <v>-</v>
      </c>
      <c r="I112" s="95" t="str">
        <f>IF(ISBLANK(DataEntry!I112),"-",DataEntry!I112)</f>
        <v>-</v>
      </c>
      <c r="J112" s="45"/>
      <c r="K112" s="95" t="str">
        <f>IF(ISBLANK(DataEntry!K112),"-",DataEntry!K112)</f>
        <v>-</v>
      </c>
      <c r="L112" s="95" t="str">
        <f>IF(ISBLANK(DataEntry!L112),"-",DataEntry!L112)</f>
        <v>-</v>
      </c>
      <c r="M112" s="46" t="str">
        <f>DataEntry!M112</f>
        <v/>
      </c>
      <c r="N112" s="46" t="str">
        <f>DataEntry!N112</f>
        <v/>
      </c>
    </row>
    <row r="113" spans="3:14" ht="16.149999999999999" thickBot="1">
      <c r="C113" s="93">
        <v>100</v>
      </c>
      <c r="D113" s="98" t="str">
        <f>IF(ISBLANK(DataEntry!D113),"-",DataEntry!D113)</f>
        <v>-</v>
      </c>
      <c r="E113" s="95" t="str">
        <f>IF(ISBLANK(DataEntry!E113),"-",DataEntry!E113)</f>
        <v>-</v>
      </c>
      <c r="F113" s="95" t="str">
        <f>IF(ISBLANK(DataEntry!F113),"-",DataEntry!F113)</f>
        <v>-</v>
      </c>
      <c r="G113" s="57"/>
      <c r="H113" s="95" t="str">
        <f>IF(ISBLANK(DataEntry!H113),"-",DataEntry!H113)</f>
        <v>-</v>
      </c>
      <c r="I113" s="95" t="str">
        <f>IF(ISBLANK(DataEntry!I113),"-",DataEntry!I113)</f>
        <v>-</v>
      </c>
      <c r="J113" s="57"/>
      <c r="K113" s="95" t="str">
        <f>IF(ISBLANK(DataEntry!K113),"-",DataEntry!K113)</f>
        <v>-</v>
      </c>
      <c r="L113" s="95" t="str">
        <f>IF(ISBLANK(DataEntry!L113),"-",DataEntry!L113)</f>
        <v>-</v>
      </c>
      <c r="M113" s="46" t="str">
        <f>DataEntry!M113</f>
        <v/>
      </c>
      <c r="N113" s="58" t="str">
        <f>DataEntry!N113</f>
        <v/>
      </c>
    </row>
    <row r="114" spans="3:14" ht="19.899999999999999" thickBot="1">
      <c r="C114" s="60"/>
      <c r="D114" s="99" t="s">
        <v>72</v>
      </c>
      <c r="E114" s="100"/>
      <c r="F114" s="101" t="e">
        <f>DataEntry!F114</f>
        <v>#DIV/0!</v>
      </c>
      <c r="G114" s="64"/>
      <c r="H114" s="102"/>
      <c r="I114" s="101" t="e">
        <f>DataEntry!I114</f>
        <v>#DIV/0!</v>
      </c>
      <c r="J114" s="64"/>
      <c r="K114" s="102"/>
      <c r="L114" s="101" t="str">
        <f>DataEntry!L114</f>
        <v>0%</v>
      </c>
      <c r="M114" s="66"/>
      <c r="N114" s="103"/>
    </row>
    <row r="115" spans="3:14" ht="19.899999999999999" thickBot="1">
      <c r="C115" s="68"/>
      <c r="D115" s="69" t="s">
        <v>73</v>
      </c>
      <c r="E115" s="70"/>
      <c r="F115" s="71" t="str">
        <f>DataEntry!F115</f>
        <v>Known</v>
      </c>
      <c r="G115" s="72"/>
      <c r="H115" s="72"/>
      <c r="I115" s="73" t="str">
        <f>DataEntry!I115</f>
        <v>Known</v>
      </c>
      <c r="J115" s="72"/>
      <c r="K115" s="72"/>
      <c r="L115" s="73" t="str">
        <f>DataEntry!L115</f>
        <v>Known</v>
      </c>
      <c r="M115" s="67"/>
      <c r="N115" s="103"/>
    </row>
    <row r="116" spans="3:14" ht="15.6" thickBot="1">
      <c r="C116" s="14"/>
      <c r="D116" s="15"/>
      <c r="N116" s="103"/>
    </row>
    <row r="117" spans="3:14" ht="19.899999999999999" thickBot="1">
      <c r="C117" s="14"/>
      <c r="D117" s="15"/>
      <c r="H117" s="74"/>
      <c r="I117" s="74"/>
      <c r="J117" s="74"/>
      <c r="K117" s="74"/>
      <c r="L117" s="75" t="s">
        <v>74</v>
      </c>
      <c r="M117" s="76" t="e">
        <f>DataEntry!M117</f>
        <v>#DIV/0!</v>
      </c>
      <c r="N117" s="103"/>
    </row>
    <row r="118" spans="3:14" ht="19.899999999999999" thickBot="1">
      <c r="C118" s="14"/>
      <c r="D118" s="15"/>
      <c r="H118" s="74"/>
      <c r="I118" s="74"/>
      <c r="J118" s="72"/>
      <c r="K118" s="74"/>
      <c r="L118" s="74"/>
      <c r="M118" s="77" t="s">
        <v>89</v>
      </c>
      <c r="N118" s="104" t="e">
        <f>DataEntry!N118</f>
        <v>#DIV/0!</v>
      </c>
    </row>
    <row r="119" spans="3:14" ht="17.45">
      <c r="I119" s="78"/>
      <c r="J119" s="67"/>
      <c r="K119" s="67"/>
      <c r="L119" s="67"/>
      <c r="M119" s="67"/>
      <c r="N119"/>
    </row>
    <row r="121" spans="3:14" ht="17.45">
      <c r="C121" s="79" t="s">
        <v>76</v>
      </c>
      <c r="D121" s="15"/>
    </row>
    <row r="122" spans="3:14" ht="15">
      <c r="C122" s="80" t="s">
        <v>77</v>
      </c>
      <c r="D122" s="13" t="s">
        <v>78</v>
      </c>
    </row>
    <row r="123" spans="3:14" ht="15">
      <c r="C123" s="81" t="s">
        <v>79</v>
      </c>
      <c r="D123" s="82" t="s">
        <v>80</v>
      </c>
    </row>
    <row r="124" spans="3:14" ht="15">
      <c r="C124" s="80" t="s">
        <v>81</v>
      </c>
      <c r="D124" s="82" t="s">
        <v>82</v>
      </c>
    </row>
    <row r="125" spans="3:14" ht="15">
      <c r="C125" s="81" t="s">
        <v>83</v>
      </c>
      <c r="D125" s="13" t="s">
        <v>84</v>
      </c>
    </row>
    <row r="126" spans="3:14" ht="15">
      <c r="C126" s="81" t="s">
        <v>85</v>
      </c>
      <c r="D126" s="13" t="s">
        <v>86</v>
      </c>
    </row>
  </sheetData>
  <phoneticPr fontId="17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3D50-6604-408A-8B79-3D60EE1DC487}">
  <sheetPr codeName="Sheet4"/>
  <dimension ref="A1:O50"/>
  <sheetViews>
    <sheetView topLeftCell="A35" workbookViewId="0">
      <selection activeCell="B10" sqref="B10"/>
    </sheetView>
  </sheetViews>
  <sheetFormatPr defaultRowHeight="13.15"/>
  <cols>
    <col min="1" max="1" width="16.140625" customWidth="1"/>
    <col min="2" max="7" width="11.7109375" customWidth="1"/>
  </cols>
  <sheetData>
    <row r="1" spans="1:15" ht="17.45">
      <c r="A1" s="105" t="s">
        <v>90</v>
      </c>
      <c r="B1" s="105"/>
      <c r="C1" s="105"/>
      <c r="D1" s="105"/>
      <c r="E1" s="105"/>
      <c r="F1" s="105"/>
      <c r="G1" s="105"/>
    </row>
    <row r="2" spans="1:15" ht="12" customHeight="1">
      <c r="B2" s="106"/>
      <c r="C2" s="107"/>
      <c r="D2" s="105"/>
      <c r="E2" s="105"/>
      <c r="F2" s="105"/>
      <c r="G2" s="105"/>
    </row>
    <row r="3" spans="1:15" ht="12" customHeight="1">
      <c r="A3" s="17"/>
      <c r="C3" s="108" t="s">
        <v>51</v>
      </c>
      <c r="D3" s="171">
        <f>DataEntry!$I6</f>
        <v>0</v>
      </c>
      <c r="E3" s="105"/>
      <c r="F3" s="105"/>
      <c r="G3" s="105"/>
    </row>
    <row r="4" spans="1:15" ht="12" customHeight="1">
      <c r="A4" s="17"/>
      <c r="C4" s="108" t="s">
        <v>53</v>
      </c>
      <c r="D4">
        <f>DataEntry!$I7</f>
        <v>0</v>
      </c>
      <c r="E4" s="105"/>
      <c r="F4" s="105"/>
      <c r="G4" s="105"/>
    </row>
    <row r="5" spans="1:15" ht="12" customHeight="1">
      <c r="A5" s="17"/>
      <c r="C5" s="108" t="s">
        <v>88</v>
      </c>
      <c r="D5">
        <f>DataEntry!$I8</f>
        <v>0</v>
      </c>
      <c r="E5" s="105"/>
      <c r="F5" s="105"/>
      <c r="G5" s="105"/>
    </row>
    <row r="6" spans="1:15" ht="12" customHeight="1">
      <c r="A6" s="17"/>
      <c r="C6" s="108"/>
      <c r="D6" s="109"/>
      <c r="E6" s="105"/>
      <c r="F6" s="105"/>
      <c r="G6" s="105"/>
    </row>
    <row r="7" spans="1:15" ht="12" customHeight="1">
      <c r="A7" s="105"/>
      <c r="B7" s="105"/>
      <c r="C7" s="105"/>
      <c r="D7" s="105"/>
      <c r="E7" s="105"/>
      <c r="F7" s="105"/>
      <c r="G7" s="105"/>
    </row>
    <row r="8" spans="1:15" ht="15.6">
      <c r="B8" s="110" t="s">
        <v>91</v>
      </c>
      <c r="C8" s="111"/>
      <c r="D8" s="112"/>
      <c r="E8" s="110" t="s">
        <v>92</v>
      </c>
      <c r="F8" s="111"/>
      <c r="G8" s="112"/>
    </row>
    <row r="9" spans="1:15">
      <c r="A9" t="s">
        <v>93</v>
      </c>
      <c r="B9" s="113" t="str">
        <f>DataEntry!$E$12</f>
        <v>Operator #1</v>
      </c>
      <c r="C9" s="114" t="str">
        <f>DataEntry!$H$12</f>
        <v>Operator #2</v>
      </c>
      <c r="D9" s="115" t="str">
        <f>DataEntry!$K$12</f>
        <v>Operator #3</v>
      </c>
      <c r="E9" s="113" t="str">
        <f>DataEntry!$E$12</f>
        <v>Operator #1</v>
      </c>
      <c r="F9" s="114" t="str">
        <f>DataEntry!$H$12</f>
        <v>Operator #2</v>
      </c>
      <c r="G9" s="115" t="str">
        <f>DataEntry!$K$12</f>
        <v>Operator #3</v>
      </c>
    </row>
    <row r="10" spans="1:15">
      <c r="A10" t="s">
        <v>94</v>
      </c>
      <c r="B10" s="116">
        <f>COUNTIF(Calculations!G11:G110,"&gt;=0")</f>
        <v>0</v>
      </c>
      <c r="C10" s="116">
        <f>COUNTIF(Calculations!K11:K110,"&gt;=0")</f>
        <v>0</v>
      </c>
      <c r="D10" s="116">
        <f>COUNTIF(Calculations!O11:O110,"&gt;=0")</f>
        <v>0</v>
      </c>
      <c r="E10" s="116">
        <f>COUNTIF(Calculations!G11:G110,"&gt;=0")</f>
        <v>0</v>
      </c>
      <c r="F10" s="116">
        <f>COUNTIF(Calculations!K11:K110,"&gt;=0")</f>
        <v>0</v>
      </c>
      <c r="G10" s="116">
        <f>COUNTIF(Calculations!O11:O110,"&gt;=0")</f>
        <v>0</v>
      </c>
    </row>
    <row r="11" spans="1:15">
      <c r="A11" t="s">
        <v>95</v>
      </c>
      <c r="B11" s="116">
        <f>(COUNTIF(Calculations!G11:G110,"=1"))</f>
        <v>0</v>
      </c>
      <c r="C11" s="116">
        <f>(COUNTIF(Calculations!K11:K110,"=1"))</f>
        <v>0</v>
      </c>
      <c r="D11" s="116">
        <f>(COUNTIF(Calculations!O11:O110,"=1"))</f>
        <v>0</v>
      </c>
      <c r="E11" s="116">
        <f>(COUNTIF(Calculations!H11:H110,"=1"))</f>
        <v>0</v>
      </c>
      <c r="F11" s="116">
        <f>(COUNTIF(Calculations!L11:L110,"=1"))</f>
        <v>0</v>
      </c>
      <c r="G11" s="116">
        <f>(COUNTIF(Calculations!P11:P110,"=1"))</f>
        <v>0</v>
      </c>
    </row>
    <row r="12" spans="1:15" ht="13.9">
      <c r="A12" t="s">
        <v>96</v>
      </c>
      <c r="E12" s="117">
        <f>Calculations!$AA$111</f>
        <v>0</v>
      </c>
      <c r="F12" s="117">
        <f>Calculations!$AD$111</f>
        <v>0</v>
      </c>
      <c r="G12" s="117">
        <f>Calculations!$AG$111</f>
        <v>0</v>
      </c>
    </row>
    <row r="13" spans="1:15" ht="13.9">
      <c r="A13" t="s">
        <v>97</v>
      </c>
      <c r="E13" s="117">
        <f>Calculations!$AB$111</f>
        <v>0</v>
      </c>
      <c r="F13" s="117">
        <f>Calculations!$AE$111</f>
        <v>0</v>
      </c>
      <c r="G13" s="117">
        <f>Calculations!$AH$111</f>
        <v>0</v>
      </c>
    </row>
    <row r="14" spans="1:15" ht="13.9">
      <c r="A14" t="s">
        <v>98</v>
      </c>
      <c r="E14" s="117">
        <f>Calculations!$AC$111</f>
        <v>0</v>
      </c>
      <c r="F14" s="117">
        <f>Calculations!$AF$111</f>
        <v>0</v>
      </c>
      <c r="G14" s="117">
        <f>Calculations!$AI$111</f>
        <v>0</v>
      </c>
    </row>
    <row r="15" spans="1:15" ht="13.9">
      <c r="A15" t="s">
        <v>45</v>
      </c>
      <c r="B15" s="118" t="e">
        <f t="shared" ref="B15:G15" si="0">IF(B11=0,1-10^(LOG10((1-0.95)/2)/B10),IF(B10=B11,1,BETAINV((1+0.95)/2,B11+1,B10-B11)))</f>
        <v>#DIV/0!</v>
      </c>
      <c r="C15" s="118" t="e">
        <f t="shared" si="0"/>
        <v>#DIV/0!</v>
      </c>
      <c r="D15" s="118" t="e">
        <f t="shared" si="0"/>
        <v>#DIV/0!</v>
      </c>
      <c r="E15" s="118" t="e">
        <f t="shared" si="0"/>
        <v>#DIV/0!</v>
      </c>
      <c r="F15" s="118" t="e">
        <f t="shared" si="0"/>
        <v>#DIV/0!</v>
      </c>
      <c r="G15" s="118" t="e">
        <f t="shared" si="0"/>
        <v>#DIV/0!</v>
      </c>
    </row>
    <row r="16" spans="1:15" ht="13.9">
      <c r="A16" s="106" t="s">
        <v>47</v>
      </c>
      <c r="B16" s="119" t="e">
        <f t="shared" ref="B16:G16" si="1">B11/B10</f>
        <v>#DIV/0!</v>
      </c>
      <c r="C16" s="119" t="e">
        <f t="shared" si="1"/>
        <v>#DIV/0!</v>
      </c>
      <c r="D16" s="119" t="e">
        <f t="shared" si="1"/>
        <v>#DIV/0!</v>
      </c>
      <c r="E16" s="119" t="e">
        <f t="shared" si="1"/>
        <v>#DIV/0!</v>
      </c>
      <c r="F16" s="119" t="e">
        <f t="shared" si="1"/>
        <v>#DIV/0!</v>
      </c>
      <c r="G16" s="119" t="e">
        <f t="shared" si="1"/>
        <v>#DIV/0!</v>
      </c>
      <c r="J16" s="172" t="e">
        <f t="shared" ref="J16:O17" si="2">B15-B16</f>
        <v>#DIV/0!</v>
      </c>
      <c r="K16" s="172" t="e">
        <f t="shared" si="2"/>
        <v>#DIV/0!</v>
      </c>
      <c r="L16" s="172" t="e">
        <f t="shared" si="2"/>
        <v>#DIV/0!</v>
      </c>
      <c r="M16" s="172" t="e">
        <f t="shared" si="2"/>
        <v>#DIV/0!</v>
      </c>
      <c r="N16" s="172" t="e">
        <f t="shared" si="2"/>
        <v>#DIV/0!</v>
      </c>
      <c r="O16" s="172" t="e">
        <f t="shared" si="2"/>
        <v>#DIV/0!</v>
      </c>
    </row>
    <row r="17" spans="1:15" ht="13.9">
      <c r="A17" t="s">
        <v>49</v>
      </c>
      <c r="B17" s="118" t="e">
        <f t="shared" ref="B17:G17" si="3">IF(B10=B11,10^(LOG10((1-0.95)/2)/B10),IF(B11=0,0,1-BETAINV((1+0.95)/2,B10+1-B11,B11)))</f>
        <v>#DIV/0!</v>
      </c>
      <c r="C17" s="118" t="e">
        <f t="shared" si="3"/>
        <v>#DIV/0!</v>
      </c>
      <c r="D17" s="118" t="e">
        <f t="shared" si="3"/>
        <v>#DIV/0!</v>
      </c>
      <c r="E17" s="118" t="e">
        <f t="shared" si="3"/>
        <v>#DIV/0!</v>
      </c>
      <c r="F17" s="118" t="e">
        <f t="shared" si="3"/>
        <v>#DIV/0!</v>
      </c>
      <c r="G17" s="118" t="e">
        <f t="shared" si="3"/>
        <v>#DIV/0!</v>
      </c>
      <c r="J17" s="172" t="e">
        <f t="shared" si="2"/>
        <v>#DIV/0!</v>
      </c>
      <c r="K17" s="172" t="e">
        <f t="shared" si="2"/>
        <v>#DIV/0!</v>
      </c>
      <c r="L17" s="172" t="e">
        <f t="shared" si="2"/>
        <v>#DIV/0!</v>
      </c>
      <c r="M17" s="172" t="e">
        <f t="shared" si="2"/>
        <v>#DIV/0!</v>
      </c>
      <c r="N17" s="172" t="e">
        <f t="shared" si="2"/>
        <v>#DIV/0!</v>
      </c>
      <c r="O17" s="172" t="e">
        <f t="shared" si="2"/>
        <v>#DIV/0!</v>
      </c>
    </row>
    <row r="18" spans="1:15" ht="13.9">
      <c r="B18" s="120"/>
      <c r="C18" s="120"/>
      <c r="D18" s="120"/>
      <c r="E18" s="120"/>
      <c r="F18" s="120"/>
      <c r="G18" s="120"/>
    </row>
    <row r="20" spans="1:15" ht="15.6">
      <c r="B20" s="121" t="s">
        <v>99</v>
      </c>
      <c r="C20" s="122"/>
      <c r="D20" s="123"/>
      <c r="E20" s="121" t="s">
        <v>100</v>
      </c>
      <c r="F20" s="122"/>
      <c r="G20" s="123"/>
    </row>
    <row r="21" spans="1:15">
      <c r="A21" t="s">
        <v>94</v>
      </c>
      <c r="C21" s="124">
        <f>(100-COUNTBLANK(DataEntry!M14:M113))</f>
        <v>0</v>
      </c>
      <c r="F21" s="124">
        <f>(100-COUNTBLANK(DataEntry!N14:N113))</f>
        <v>0</v>
      </c>
    </row>
    <row r="22" spans="1:15">
      <c r="A22" t="s">
        <v>101</v>
      </c>
      <c r="C22" s="125">
        <f>COUNTIF(DataEntry!M14:M113,"Y")</f>
        <v>0</v>
      </c>
      <c r="F22" s="125">
        <f>COUNTIF(DataEntry!N14:N113,"Y")</f>
        <v>0</v>
      </c>
    </row>
    <row r="23" spans="1:15" ht="13.9">
      <c r="A23" t="s">
        <v>45</v>
      </c>
      <c r="C23" s="118" t="e">
        <f>IF(C22=0,1-10^(LOG10((1-0.95)/2)/C21),IF(C21=C22,1,BETAINV((1+0.95)/2,C22+1,C21-C22)))</f>
        <v>#DIV/0!</v>
      </c>
      <c r="F23" s="118" t="e">
        <f>IF(F22=0,1-10^(LOG10((1-0.95)/2)/F21),IF(F21=F22,1,BETAINV((1+0.95)/2,F22+1,F21-F22)))</f>
        <v>#DIV/0!</v>
      </c>
    </row>
    <row r="24" spans="1:15" ht="13.9">
      <c r="A24" s="106" t="s">
        <v>47</v>
      </c>
      <c r="C24" s="119" t="e">
        <f>C22/C21</f>
        <v>#DIV/0!</v>
      </c>
      <c r="F24" s="119" t="e">
        <f>F22/F21</f>
        <v>#DIV/0!</v>
      </c>
    </row>
    <row r="25" spans="1:15" ht="13.9">
      <c r="A25" t="s">
        <v>49</v>
      </c>
      <c r="C25" s="118" t="e">
        <f>IF(C21=C22,10^(LOG10((1-0.95)/2)/C21),IF(C22=0,0,1-BETAINV((1+0.95)/2,C21+1-C22,C22)))</f>
        <v>#DIV/0!</v>
      </c>
      <c r="F25" s="118" t="e">
        <f>IF(F21=F22,10^(LOG10((1-0.95)/2)/F21),IF(F22=0,0,1-BETAINV((1+0.95)/2,F21+1-F22,F22)))</f>
        <v>#DIV/0!</v>
      </c>
    </row>
    <row r="26" spans="1:15" ht="13.9">
      <c r="C26" s="120"/>
      <c r="F26" s="120"/>
    </row>
    <row r="27" spans="1:15">
      <c r="D27" t="s">
        <v>102</v>
      </c>
    </row>
    <row r="44" spans="1:7" ht="13.9" thickBot="1"/>
    <row r="45" spans="1:7">
      <c r="A45" s="126" t="s">
        <v>103</v>
      </c>
      <c r="B45" s="127"/>
      <c r="C45" s="127"/>
      <c r="D45" s="127"/>
      <c r="E45" s="127"/>
      <c r="F45" s="127"/>
      <c r="G45" s="128"/>
    </row>
    <row r="46" spans="1:7">
      <c r="A46" s="129" t="s">
        <v>77</v>
      </c>
      <c r="B46" s="130" t="s">
        <v>78</v>
      </c>
      <c r="G46" s="131"/>
    </row>
    <row r="47" spans="1:7">
      <c r="A47" s="132" t="s">
        <v>79</v>
      </c>
      <c r="B47" s="130" t="s">
        <v>80</v>
      </c>
      <c r="G47" s="131"/>
    </row>
    <row r="48" spans="1:7">
      <c r="A48" s="129" t="s">
        <v>81</v>
      </c>
      <c r="B48" s="130" t="s">
        <v>82</v>
      </c>
      <c r="G48" s="131"/>
    </row>
    <row r="49" spans="1:7">
      <c r="A49" s="132" t="s">
        <v>83</v>
      </c>
      <c r="B49" s="130" t="s">
        <v>104</v>
      </c>
      <c r="G49" s="131"/>
    </row>
    <row r="50" spans="1:7" ht="13.9" thickBot="1">
      <c r="A50" s="133"/>
      <c r="B50" s="134"/>
      <c r="C50" s="135"/>
      <c r="D50" s="135"/>
      <c r="E50" s="135"/>
      <c r="F50" s="135"/>
      <c r="G50" s="136"/>
    </row>
  </sheetData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AC7-C6F0-4210-9D49-7D874425885D}">
  <sheetPr codeName="Sheet5"/>
  <dimension ref="C1:AI115"/>
  <sheetViews>
    <sheetView workbookViewId="0">
      <selection activeCell="AK12" sqref="AK12"/>
    </sheetView>
  </sheetViews>
  <sheetFormatPr defaultRowHeight="13.15"/>
  <cols>
    <col min="3" max="3" width="10.42578125" style="14" customWidth="1"/>
    <col min="4" max="4" width="10.42578125" style="15" customWidth="1"/>
    <col min="6" max="6" width="9.42578125" customWidth="1"/>
    <col min="7" max="8" width="9.140625" hidden="1" customWidth="1"/>
    <col min="11" max="12" width="9.140625" hidden="1" customWidth="1"/>
    <col min="15" max="16" width="9.140625" hidden="1" customWidth="1"/>
    <col min="17" max="18" width="9.140625" style="83" customWidth="1"/>
    <col min="19" max="19" width="0" style="83" hidden="1" customWidth="1"/>
    <col min="20" max="23" width="8.5703125" style="83" hidden="1" customWidth="1"/>
    <col min="24" max="26" width="8.140625" style="83" hidden="1" customWidth="1"/>
    <col min="27" max="35" width="9.140625" hidden="1" customWidth="1"/>
    <col min="36" max="36" width="0" hidden="1" customWidth="1"/>
  </cols>
  <sheetData>
    <row r="1" spans="3:35">
      <c r="G1" s="137"/>
      <c r="H1" s="137"/>
      <c r="I1" s="137"/>
    </row>
    <row r="2" spans="3:35">
      <c r="G2" s="137"/>
      <c r="H2" s="137"/>
      <c r="I2" s="137"/>
    </row>
    <row r="4" spans="3:35">
      <c r="C4"/>
      <c r="D4"/>
      <c r="Q4"/>
      <c r="R4"/>
    </row>
    <row r="5" spans="3:35">
      <c r="C5"/>
      <c r="D5"/>
      <c r="Q5"/>
      <c r="R5"/>
      <c r="T5" s="138"/>
      <c r="U5" s="138"/>
      <c r="V5" s="138"/>
      <c r="W5" s="138"/>
      <c r="X5" s="138"/>
      <c r="Y5" s="138"/>
      <c r="Z5" s="138"/>
      <c r="AA5" s="107"/>
      <c r="AB5" s="107"/>
      <c r="AC5" s="107"/>
    </row>
    <row r="6" spans="3:35">
      <c r="C6"/>
      <c r="D6"/>
      <c r="Q6"/>
      <c r="R6"/>
      <c r="T6" s="138"/>
      <c r="U6" s="138"/>
      <c r="V6" s="138"/>
      <c r="W6" s="138"/>
      <c r="X6" s="138"/>
      <c r="Y6" s="138"/>
      <c r="Z6" s="138"/>
      <c r="AA6" s="107"/>
      <c r="AB6" s="107"/>
      <c r="AC6" s="107"/>
    </row>
    <row r="7" spans="3:35">
      <c r="C7"/>
      <c r="D7"/>
      <c r="Q7"/>
      <c r="R7"/>
      <c r="T7" s="138"/>
      <c r="U7" s="138"/>
      <c r="V7" s="138"/>
      <c r="W7" s="138"/>
      <c r="X7" s="138"/>
      <c r="Y7" s="138"/>
      <c r="Z7" s="138"/>
      <c r="AA7" s="107"/>
      <c r="AB7" s="107"/>
      <c r="AC7" s="107"/>
    </row>
    <row r="8" spans="3:35" ht="13.9" thickBot="1">
      <c r="C8"/>
      <c r="D8"/>
      <c r="Q8"/>
      <c r="R8"/>
      <c r="T8" s="138"/>
      <c r="U8" s="138"/>
      <c r="V8" s="138"/>
      <c r="W8" s="138"/>
      <c r="X8" s="138"/>
      <c r="Y8" s="138"/>
      <c r="Z8" s="138"/>
      <c r="AA8" s="107"/>
      <c r="AB8" s="107"/>
      <c r="AC8" s="107"/>
    </row>
    <row r="9" spans="3:35">
      <c r="C9" s="139" t="s">
        <v>62</v>
      </c>
      <c r="D9" s="140"/>
      <c r="E9" s="141" t="s">
        <v>63</v>
      </c>
      <c r="F9" s="142"/>
      <c r="G9" s="141"/>
      <c r="H9" s="142"/>
      <c r="I9" s="141" t="s">
        <v>64</v>
      </c>
      <c r="J9" s="142"/>
      <c r="K9" s="141"/>
      <c r="L9" s="142"/>
      <c r="M9" s="141" t="s">
        <v>65</v>
      </c>
      <c r="N9" s="141"/>
      <c r="O9" s="143"/>
      <c r="P9" s="143"/>
      <c r="Q9" s="144" t="s">
        <v>66</v>
      </c>
      <c r="R9" s="145" t="s">
        <v>66</v>
      </c>
      <c r="T9" s="138"/>
      <c r="U9" s="138"/>
      <c r="V9" s="138"/>
      <c r="W9" s="138"/>
      <c r="X9" s="138"/>
      <c r="Y9" s="138"/>
      <c r="Z9" s="138"/>
      <c r="AA9" s="107"/>
      <c r="AB9" s="107"/>
      <c r="AC9" s="107"/>
    </row>
    <row r="10" spans="3:35" ht="13.9" thickBot="1">
      <c r="C10" s="146" t="s">
        <v>67</v>
      </c>
      <c r="D10" s="147" t="s">
        <v>68</v>
      </c>
      <c r="E10" s="148" t="s">
        <v>69</v>
      </c>
      <c r="F10" s="149" t="s">
        <v>70</v>
      </c>
      <c r="G10" s="148" t="s">
        <v>105</v>
      </c>
      <c r="H10" s="149" t="s">
        <v>106</v>
      </c>
      <c r="I10" s="148" t="s">
        <v>69</v>
      </c>
      <c r="J10" s="149" t="s">
        <v>70</v>
      </c>
      <c r="K10" s="148" t="s">
        <v>105</v>
      </c>
      <c r="L10" s="149" t="s">
        <v>106</v>
      </c>
      <c r="M10" s="148" t="s">
        <v>69</v>
      </c>
      <c r="N10" s="148" t="s">
        <v>70</v>
      </c>
      <c r="O10" s="148" t="s">
        <v>105</v>
      </c>
      <c r="P10" s="148" t="s">
        <v>106</v>
      </c>
      <c r="Q10" s="150" t="s">
        <v>71</v>
      </c>
      <c r="R10" s="151" t="s">
        <v>71</v>
      </c>
      <c r="T10" s="138">
        <v>2</v>
      </c>
      <c r="U10" s="138">
        <v>3</v>
      </c>
      <c r="V10" s="138">
        <v>2</v>
      </c>
      <c r="W10" s="138">
        <v>3</v>
      </c>
      <c r="X10" s="138" t="s">
        <v>107</v>
      </c>
      <c r="Y10" s="138" t="s">
        <v>108</v>
      </c>
      <c r="Z10" s="138" t="s">
        <v>109</v>
      </c>
      <c r="AA10" s="138" t="s">
        <v>110</v>
      </c>
      <c r="AB10" s="138" t="s">
        <v>111</v>
      </c>
      <c r="AC10" s="138" t="s">
        <v>98</v>
      </c>
      <c r="AD10" s="83" t="s">
        <v>110</v>
      </c>
      <c r="AE10" s="83" t="s">
        <v>111</v>
      </c>
      <c r="AF10" s="83" t="s">
        <v>98</v>
      </c>
      <c r="AG10" s="83" t="s">
        <v>110</v>
      </c>
      <c r="AH10" s="83" t="s">
        <v>111</v>
      </c>
      <c r="AI10" s="83" t="s">
        <v>98</v>
      </c>
    </row>
    <row r="11" spans="3:35">
      <c r="C11" s="152">
        <v>1</v>
      </c>
      <c r="D11" s="153" t="str">
        <f>IF(DataEntry!D14="","",IF(DataEntry!D14=DataEntry!$D$8,DataEntry!$C$8,DataEntry!$C$9))</f>
        <v/>
      </c>
      <c r="E11" s="83" t="str">
        <f>IF(DataEntry!E14="","",IF(DataEntry!E14=DataEntry!$D$8,DataEntry!$C$8,DataEntry!$C$9))</f>
        <v/>
      </c>
      <c r="F11" s="154" t="str">
        <f>IF(DataEntry!F14="","",IF(DataEntry!F14=DataEntry!$D$8,DataEntry!$C$8,DataEntry!$C$9))</f>
        <v/>
      </c>
      <c r="G11" s="83" t="str">
        <f t="shared" ref="G11:G42" si="0">IF(E11="","",IF(E11=F11,1,0))</f>
        <v/>
      </c>
      <c r="H11" s="154" t="str">
        <f>IF(DataEntry!$D14="","",IF(X11="TRUE",1,0))</f>
        <v/>
      </c>
      <c r="I11" s="83" t="str">
        <f>IF(DataEntry!I14="","",IF(DataEntry!H14=DataEntry!$D$8,DataEntry!$C$8,DataEntry!$C$9))</f>
        <v/>
      </c>
      <c r="J11" s="154" t="str">
        <f>IF(DataEntry!H14="","",IF(DataEntry!I14=DataEntry!$D$8,DataEntry!$C$8,DataEntry!$C$9))</f>
        <v/>
      </c>
      <c r="K11" s="83" t="str">
        <f t="shared" ref="K11:K42" si="1">IF(I11="","",IF(I11=J11,1,0))</f>
        <v/>
      </c>
      <c r="L11" s="154" t="str">
        <f>IF(DataEntry!$D14="","",IF(Y11="TRUE",1,0))</f>
        <v/>
      </c>
      <c r="M11" s="83" t="str">
        <f>IF(DataEntry!L14="","",IF(DataEntry!K14=DataEntry!$D$8,DataEntry!$C$8,DataEntry!$C$9))</f>
        <v/>
      </c>
      <c r="N11" s="83" t="str">
        <f>IF(DataEntry!K14="","",IF(DataEntry!L14=DataEntry!$D$8,DataEntry!$C$8,DataEntry!$C$9))</f>
        <v/>
      </c>
      <c r="O11" s="83" t="str">
        <f t="shared" ref="O11:O42" si="2">IF(M11="","",IF(M11=N11,1,0))</f>
        <v/>
      </c>
      <c r="P11" s="154" t="str">
        <f>IF(DataEntry!$D14="","",IF(Z11="TRUE",1,0))</f>
        <v/>
      </c>
      <c r="Q11" s="155" t="str">
        <f>IF(DataEntry!H14="","",IF(M11="",T11,U11))</f>
        <v/>
      </c>
      <c r="R11" s="155" t="str">
        <f>IF(DataEntry!H14="","",IF(M11="",V11,W11))</f>
        <v/>
      </c>
      <c r="T11" s="138" t="str">
        <f>IF(DataEntry!H14="","",IF($E11+$F11+$I11+$J11=4,"TRUE",IF($E11+$F11+$I11+$J11=8,"TRUE","FALSE")))</f>
        <v/>
      </c>
      <c r="U11" s="138" t="str">
        <f>IF(DataEntry!K14="","",IF($E11+$F11+$I11+$J11+$M11+$N11=6,"TRUE",IF($E11+$F11+$I11+$J11+$M11+$N11=12,"TRUE","FALSE")))</f>
        <v/>
      </c>
      <c r="V11" s="138" t="str">
        <f>IF(DataEntry!H14="","",IF($E11+$F11+$I11+$J11+$D11=5,"TRUE",IF($E11+$F11+$I11+$J11+$D11=10,"TRUE","FALSE")))</f>
        <v/>
      </c>
      <c r="W11" s="138" t="str">
        <f>IF(DataEntry!K14="","",IF($E11+$F11+$I11+$J11+$M11+$N11+$D11=7,"TRUE",IF($E11+$F11+$I11+$J11+$M11+$N11+$D11=14,"TRUE","FALSE")))</f>
        <v/>
      </c>
      <c r="X11" s="138" t="str">
        <f>IF(DataEntry!D14="","",IF(Calculations!D11+Calculations!E11+Calculations!F11=3, "TRUE",IF(Calculations!D11+Calculations!E11+Calculations!F11=6,"TRUE","FALSE")))</f>
        <v/>
      </c>
      <c r="Y11" s="138" t="str">
        <f>IF(DataEntry!$D14="","",IF($D11+I11+J11=3, "TRUE",IF($D11+I11+J11=6,"TRUE","FALSE")))</f>
        <v/>
      </c>
      <c r="Z11" s="107" t="str">
        <f>IF(DataEntry!K14="","",IF(DataEntry!$D14="","",IF($D11+M11+N11=3, "TRUE",IF($D11+M11+N11=6,"TRUE","FALSE"))))</f>
        <v/>
      </c>
      <c r="AA11" s="156" t="str">
        <f t="shared" ref="AA11:AA42" si="3">IF($D11&lt;&gt;"",IF($D11=1,IF(E11=2,IF(F11=2,1,0),0),0),"")</f>
        <v/>
      </c>
      <c r="AB11" s="156" t="str">
        <f t="shared" ref="AB11:AB42" si="4">IF($D11&lt;&gt;"",IF($D11=2,IF(F11=1,IF(G11=1,1,0),0),0),"")</f>
        <v/>
      </c>
      <c r="AC11" s="156" t="str">
        <f t="shared" ref="AC11:AC42" si="5">IF($D11&lt;&gt;"",IF(E11&lt;&gt;F11,1,0),"")</f>
        <v/>
      </c>
      <c r="AD11" s="156" t="str">
        <f t="shared" ref="AD11:AD42" si="6">IF($D11&lt;&gt;"",IF($D11=1,IF(I11=2,IF(J11=2,1,0),0),0),"")</f>
        <v/>
      </c>
      <c r="AE11" s="156" t="str">
        <f t="shared" ref="AE11:AE42" si="7">IF($D11&lt;&gt;"",IF($D11=2,IF(I11=1,IF(J11=1,1,0),0),0),"")</f>
        <v/>
      </c>
      <c r="AF11" s="156" t="str">
        <f>IF($D11&lt;&gt;"",IF(I11&lt;&gt;J11,1,0),"")</f>
        <v/>
      </c>
      <c r="AG11" s="156" t="str">
        <f t="shared" ref="AG11:AG42" si="8">IF($D11&lt;&gt;"",IF($D11=1,IF(M11=2,IF(N11=2,1,0),0),0),"")</f>
        <v/>
      </c>
      <c r="AH11" s="156" t="str">
        <f t="shared" ref="AH11:AH42" si="9">IF($D11&lt;&gt;"",IF($D11=2,IF(M11=1,IF(N11=1,1,0),0),0),"")</f>
        <v/>
      </c>
      <c r="AI11" s="156" t="str">
        <f t="shared" ref="AI11:AI42" si="10">IF($D11&lt;&gt;"",IF(M11&lt;&gt;N11,1,0),"")</f>
        <v/>
      </c>
    </row>
    <row r="12" spans="3:35">
      <c r="C12" s="152">
        <v>2</v>
      </c>
      <c r="D12" s="153" t="str">
        <f>IF(DataEntry!D15="","",IF(DataEntry!D15=DataEntry!$D$8,DataEntry!$C$8,DataEntry!$C$9))</f>
        <v/>
      </c>
      <c r="E12" s="83" t="str">
        <f>IF(DataEntry!E15="","",IF(DataEntry!E15=DataEntry!$D$8,DataEntry!$C$8,DataEntry!$C$9))</f>
        <v/>
      </c>
      <c r="F12" s="154" t="str">
        <f>IF(DataEntry!F15="","",IF(DataEntry!F15=DataEntry!$D$8,DataEntry!$C$8,DataEntry!$C$9))</f>
        <v/>
      </c>
      <c r="G12" s="83" t="str">
        <f t="shared" si="0"/>
        <v/>
      </c>
      <c r="H12" s="154" t="str">
        <f>IF(DataEntry!$D15="","",IF(X12="TRUE",1,0))</f>
        <v/>
      </c>
      <c r="I12" s="83" t="str">
        <f>IF(DataEntry!I15="","",IF(DataEntry!H15=DataEntry!$D$8,DataEntry!$C$8,DataEntry!$C$9))</f>
        <v/>
      </c>
      <c r="J12" s="154" t="str">
        <f>IF(DataEntry!H15="","",IF(DataEntry!I15=DataEntry!$D$8,DataEntry!$C$8,DataEntry!$C$9))</f>
        <v/>
      </c>
      <c r="K12" s="83" t="str">
        <f t="shared" si="1"/>
        <v/>
      </c>
      <c r="L12" s="154" t="str">
        <f>IF(DataEntry!$D15="","",IF(Y12="TRUE",1,0))</f>
        <v/>
      </c>
      <c r="M12" s="83" t="str">
        <f>IF(DataEntry!L15="","",IF(DataEntry!K15=DataEntry!$D$8,DataEntry!$C$8,DataEntry!$C$9))</f>
        <v/>
      </c>
      <c r="N12" s="83" t="str">
        <f>IF(DataEntry!K15="","",IF(DataEntry!L15=DataEntry!$D$8,DataEntry!$C$8,DataEntry!$C$9))</f>
        <v/>
      </c>
      <c r="O12" s="83" t="str">
        <f t="shared" si="2"/>
        <v/>
      </c>
      <c r="P12" s="154" t="str">
        <f>IF(DataEntry!$D15="","",IF(Z12="TRUE",1,0))</f>
        <v/>
      </c>
      <c r="Q12" s="155" t="str">
        <f>IF(DataEntry!H15="","",IF(M12="",T12,U12))</f>
        <v/>
      </c>
      <c r="R12" s="155" t="str">
        <f>IF(DataEntry!H15="","",IF(M12="",V12,W12))</f>
        <v/>
      </c>
      <c r="T12" s="138" t="str">
        <f>IF(DataEntry!H15="","",IF($E12+$F12+$I12+$J12=4,"TRUE",IF($E12+$F12+$I12+$J12=8,"TRUE","FALSE")))</f>
        <v/>
      </c>
      <c r="U12" s="138" t="str">
        <f>IF(DataEntry!K15="","",IF($E12+$F12+$I12+$J12+$M12+$N12=6,"TRUE",IF($E12+$F12+$I12+$J12+$M12+$N12=12,"TRUE","FALSE")))</f>
        <v/>
      </c>
      <c r="V12" s="138" t="str">
        <f>IF(DataEntry!H15="","",IF($E12+$F12+$I12+$J12+$D12=5,"TRUE",IF($E12+$F12+$I12+$J12+$D12=10,"TRUE","FALSE")))</f>
        <v/>
      </c>
      <c r="W12" s="138" t="str">
        <f>IF(DataEntry!K15="","",IF($E12+$F12+$I12+$J12+$M12+$N12+$D12=7,"TRUE",IF($E12+$F12+$I12+$J12+$M12+$N12+$D12=14,"TRUE","FALSE")))</f>
        <v/>
      </c>
      <c r="X12" s="138" t="str">
        <f>IF(DataEntry!D15="","",IF(Calculations!D12+Calculations!E12+Calculations!F12=3, "TRUE",IF(Calculations!D12+Calculations!E12+Calculations!F12=6,"TRUE","FALSE")))</f>
        <v/>
      </c>
      <c r="Y12" s="138" t="str">
        <f>IF(DataEntry!$D15="","",IF($D12+I12+J12=3, "TRUE",IF($D12+I12+J12=6,"TRUE","FALSE")))</f>
        <v/>
      </c>
      <c r="Z12" s="107" t="str">
        <f>IF(DataEntry!K15="","",IF(DataEntry!$D15="","",IF($D12+M12+N12=3, "TRUE",IF($D12+M12+N12=6,"TRUE","FALSE"))))</f>
        <v/>
      </c>
      <c r="AA12" s="157" t="str">
        <f t="shared" si="3"/>
        <v/>
      </c>
      <c r="AB12" s="157" t="str">
        <f t="shared" si="4"/>
        <v/>
      </c>
      <c r="AC12" s="157" t="str">
        <f t="shared" si="5"/>
        <v/>
      </c>
      <c r="AD12" s="157" t="str">
        <f t="shared" si="6"/>
        <v/>
      </c>
      <c r="AE12" s="157" t="str">
        <f t="shared" si="7"/>
        <v/>
      </c>
      <c r="AF12" s="157" t="str">
        <f t="shared" ref="AF12:AF43" si="11">IF(D12&lt;&gt;"",IF(I12&lt;&gt;J12,1,0),"")</f>
        <v/>
      </c>
      <c r="AG12" s="157" t="str">
        <f t="shared" si="8"/>
        <v/>
      </c>
      <c r="AH12" s="157" t="str">
        <f t="shared" si="9"/>
        <v/>
      </c>
      <c r="AI12" s="157" t="str">
        <f t="shared" si="10"/>
        <v/>
      </c>
    </row>
    <row r="13" spans="3:35">
      <c r="C13" s="152">
        <v>3</v>
      </c>
      <c r="D13" s="153" t="str">
        <f>IF(DataEntry!D16="","",IF(DataEntry!D16=DataEntry!$D$8,DataEntry!$C$8,DataEntry!$C$9))</f>
        <v/>
      </c>
      <c r="E13" s="83" t="str">
        <f>IF(DataEntry!E16="","",IF(DataEntry!E16=DataEntry!$D$8,DataEntry!$C$8,DataEntry!$C$9))</f>
        <v/>
      </c>
      <c r="F13" s="154" t="str">
        <f>IF(DataEntry!F16="","",IF(DataEntry!F16=DataEntry!$D$8,DataEntry!$C$8,DataEntry!$C$9))</f>
        <v/>
      </c>
      <c r="G13" s="83" t="str">
        <f t="shared" si="0"/>
        <v/>
      </c>
      <c r="H13" s="154" t="str">
        <f>IF(DataEntry!$D16="","",IF(X13="TRUE",1,0))</f>
        <v/>
      </c>
      <c r="I13" s="83" t="str">
        <f>IF(DataEntry!I16="","",IF(DataEntry!H16=DataEntry!$D$8,DataEntry!$C$8,DataEntry!$C$9))</f>
        <v/>
      </c>
      <c r="J13" s="154" t="str">
        <f>IF(DataEntry!H16="","",IF(DataEntry!I16=DataEntry!$D$8,DataEntry!$C$8,DataEntry!$C$9))</f>
        <v/>
      </c>
      <c r="K13" s="83" t="str">
        <f t="shared" si="1"/>
        <v/>
      </c>
      <c r="L13" s="154" t="str">
        <f>IF(DataEntry!$D16="","",IF(Y13="TRUE",1,0))</f>
        <v/>
      </c>
      <c r="M13" s="83" t="str">
        <f>IF(DataEntry!L16="","",IF(DataEntry!K16=DataEntry!$D$8,DataEntry!$C$8,DataEntry!$C$9))</f>
        <v/>
      </c>
      <c r="N13" s="83" t="str">
        <f>IF(DataEntry!K16="","",IF(DataEntry!L16=DataEntry!$D$8,DataEntry!$C$8,DataEntry!$C$9))</f>
        <v/>
      </c>
      <c r="O13" s="83" t="str">
        <f t="shared" si="2"/>
        <v/>
      </c>
      <c r="P13" s="154" t="str">
        <f>IF(DataEntry!$D16="","",IF(Z13="TRUE",1,0))</f>
        <v/>
      </c>
      <c r="Q13" s="155" t="str">
        <f>IF(DataEntry!H16="","",IF(M13="",T13,U13))</f>
        <v/>
      </c>
      <c r="R13" s="155" t="str">
        <f>IF(DataEntry!H16="","",IF(M13="",V13,W13))</f>
        <v/>
      </c>
      <c r="T13" s="138" t="str">
        <f>IF(DataEntry!H16="","",IF($E13+$F13+$I13+$J13=4,"TRUE",IF($E13+$F13+$I13+$J13=8,"TRUE","FALSE")))</f>
        <v/>
      </c>
      <c r="U13" s="138" t="str">
        <f>IF(DataEntry!K16="","",IF($E13+$F13+$I13+$J13+$M13+$N13=6,"TRUE",IF($E13+$F13+$I13+$J13+$M13+$N13=12,"TRUE","FALSE")))</f>
        <v/>
      </c>
      <c r="V13" s="138" t="str">
        <f>IF(DataEntry!H16="","",IF($E13+$F13+$I13+$J13+$D13=5,"TRUE",IF($E13+$F13+$I13+$J13+$D13=10,"TRUE","FALSE")))</f>
        <v/>
      </c>
      <c r="W13" s="138" t="str">
        <f>IF(DataEntry!K16="","",IF($E13+$F13+$I13+$J13+$M13+$N13+$D13=7,"TRUE",IF($E13+$F13+$I13+$J13+$M13+$N13+$D13=14,"TRUE","FALSE")))</f>
        <v/>
      </c>
      <c r="X13" s="138" t="str">
        <f>IF(DataEntry!D16="","",IF(Calculations!D13+Calculations!E13+Calculations!F13=3, "TRUE",IF(Calculations!D13+Calculations!E13+Calculations!F13=6,"TRUE","FALSE")))</f>
        <v/>
      </c>
      <c r="Y13" s="138" t="str">
        <f>IF(DataEntry!$D16="","",IF($D13+I13+J13=3, "TRUE",IF($D13+I13+J13=6,"TRUE","FALSE")))</f>
        <v/>
      </c>
      <c r="Z13" s="107" t="str">
        <f>IF(DataEntry!K16="","",IF(DataEntry!$D16="","",IF($D13+M13+N13=3, "TRUE",IF($D13+M13+N13=6,"TRUE","FALSE"))))</f>
        <v/>
      </c>
      <c r="AA13" s="157" t="str">
        <f t="shared" si="3"/>
        <v/>
      </c>
      <c r="AB13" s="157" t="str">
        <f t="shared" si="4"/>
        <v/>
      </c>
      <c r="AC13" s="157" t="str">
        <f t="shared" si="5"/>
        <v/>
      </c>
      <c r="AD13" s="157" t="str">
        <f t="shared" si="6"/>
        <v/>
      </c>
      <c r="AE13" s="157" t="str">
        <f t="shared" si="7"/>
        <v/>
      </c>
      <c r="AF13" s="157" t="str">
        <f t="shared" si="11"/>
        <v/>
      </c>
      <c r="AG13" s="157" t="str">
        <f t="shared" si="8"/>
        <v/>
      </c>
      <c r="AH13" s="157" t="str">
        <f t="shared" si="9"/>
        <v/>
      </c>
      <c r="AI13" s="157" t="str">
        <f t="shared" si="10"/>
        <v/>
      </c>
    </row>
    <row r="14" spans="3:35">
      <c r="C14" s="152">
        <v>4</v>
      </c>
      <c r="D14" s="153" t="str">
        <f>IF(DataEntry!D17="","",IF(DataEntry!D17=DataEntry!$D$8,DataEntry!$C$8,DataEntry!$C$9))</f>
        <v/>
      </c>
      <c r="E14" s="83" t="str">
        <f>IF(DataEntry!E17="","",IF(DataEntry!E17=DataEntry!$D$8,DataEntry!$C$8,DataEntry!$C$9))</f>
        <v/>
      </c>
      <c r="F14" s="154" t="str">
        <f>IF(DataEntry!F17="","",IF(DataEntry!F17=DataEntry!$D$8,DataEntry!$C$8,DataEntry!$C$9))</f>
        <v/>
      </c>
      <c r="G14" s="83" t="str">
        <f t="shared" si="0"/>
        <v/>
      </c>
      <c r="H14" s="154" t="str">
        <f>IF(DataEntry!$D17="","",IF(X14="TRUE",1,0))</f>
        <v/>
      </c>
      <c r="I14" s="83" t="str">
        <f>IF(DataEntry!I17="","",IF(DataEntry!H17=DataEntry!$D$8,DataEntry!$C$8,DataEntry!$C$9))</f>
        <v/>
      </c>
      <c r="J14" s="154" t="str">
        <f>IF(DataEntry!H17="","",IF(DataEntry!I17=DataEntry!$D$8,DataEntry!$C$8,DataEntry!$C$9))</f>
        <v/>
      </c>
      <c r="K14" s="83" t="str">
        <f t="shared" si="1"/>
        <v/>
      </c>
      <c r="L14" s="154" t="str">
        <f>IF(DataEntry!$D17="","",IF(Y14="TRUE",1,0))</f>
        <v/>
      </c>
      <c r="M14" s="83" t="str">
        <f>IF(DataEntry!L17="","",IF(DataEntry!K17=DataEntry!$D$8,DataEntry!$C$8,DataEntry!$C$9))</f>
        <v/>
      </c>
      <c r="N14" s="83" t="str">
        <f>IF(DataEntry!K17="","",IF(DataEntry!L17=DataEntry!$D$8,DataEntry!$C$8,DataEntry!$C$9))</f>
        <v/>
      </c>
      <c r="O14" s="83" t="str">
        <f t="shared" si="2"/>
        <v/>
      </c>
      <c r="P14" s="154" t="str">
        <f>IF(DataEntry!$D17="","",IF(Z14="TRUE",1,0))</f>
        <v/>
      </c>
      <c r="Q14" s="155" t="str">
        <f>IF(DataEntry!H17="","",IF(M14="",T14,U14))</f>
        <v/>
      </c>
      <c r="R14" s="155" t="str">
        <f>IF(DataEntry!H17="","",IF(M14="",V14,W14))</f>
        <v/>
      </c>
      <c r="T14" s="138" t="str">
        <f>IF(DataEntry!H17="","",IF($E14+$F14+$I14+$J14=4,"TRUE",IF($E14+$F14+$I14+$J14=8,"TRUE","FALSE")))</f>
        <v/>
      </c>
      <c r="U14" s="138" t="str">
        <f>IF(DataEntry!K17="","",IF($E14+$F14+$I14+$J14+$M14+$N14=6,"TRUE",IF($E14+$F14+$I14+$J14+$M14+$N14=12,"TRUE","FALSE")))</f>
        <v/>
      </c>
      <c r="V14" s="138" t="str">
        <f>IF(DataEntry!H17="","",IF($E14+$F14+$I14+$J14+$D14=5,"TRUE",IF($E14+$F14+$I14+$J14+$D14=10,"TRUE","FALSE")))</f>
        <v/>
      </c>
      <c r="W14" s="138" t="str">
        <f>IF(DataEntry!K17="","",IF($E14+$F14+$I14+$J14+$M14+$N14+$D14=7,"TRUE",IF($E14+$F14+$I14+$J14+$M14+$N14+$D14=14,"TRUE","FALSE")))</f>
        <v/>
      </c>
      <c r="X14" s="138" t="str">
        <f>IF(DataEntry!D17="","",IF(Calculations!D14+Calculations!E14+Calculations!F14=3, "TRUE",IF(Calculations!D14+Calculations!E14+Calculations!F14=6,"TRUE","FALSE")))</f>
        <v/>
      </c>
      <c r="Y14" s="138" t="str">
        <f>IF(DataEntry!$D17="","",IF($D14+I14+J14=3, "TRUE",IF($D14+I14+J14=6,"TRUE","FALSE")))</f>
        <v/>
      </c>
      <c r="Z14" s="107" t="str">
        <f>IF(DataEntry!K17="","",IF(DataEntry!$D17="","",IF($D14+M14+N14=3, "TRUE",IF($D14+M14+N14=6,"TRUE","FALSE"))))</f>
        <v/>
      </c>
      <c r="AA14" s="157" t="str">
        <f t="shared" si="3"/>
        <v/>
      </c>
      <c r="AB14" s="157" t="str">
        <f t="shared" si="4"/>
        <v/>
      </c>
      <c r="AC14" s="157" t="str">
        <f t="shared" si="5"/>
        <v/>
      </c>
      <c r="AD14" s="157" t="str">
        <f t="shared" si="6"/>
        <v/>
      </c>
      <c r="AE14" s="157" t="str">
        <f t="shared" si="7"/>
        <v/>
      </c>
      <c r="AF14" s="157" t="str">
        <f t="shared" si="11"/>
        <v/>
      </c>
      <c r="AG14" s="157" t="str">
        <f t="shared" si="8"/>
        <v/>
      </c>
      <c r="AH14" s="157" t="str">
        <f t="shared" si="9"/>
        <v/>
      </c>
      <c r="AI14" s="157" t="str">
        <f t="shared" si="10"/>
        <v/>
      </c>
    </row>
    <row r="15" spans="3:35">
      <c r="C15" s="152">
        <v>5</v>
      </c>
      <c r="D15" s="153" t="str">
        <f>IF(DataEntry!D18="","",IF(DataEntry!D18=DataEntry!$D$8,DataEntry!$C$8,DataEntry!$C$9))</f>
        <v/>
      </c>
      <c r="E15" s="83" t="str">
        <f>IF(DataEntry!E18="","",IF(DataEntry!E18=DataEntry!$D$8,DataEntry!$C$8,DataEntry!$C$9))</f>
        <v/>
      </c>
      <c r="F15" s="154" t="str">
        <f>IF(DataEntry!F18="","",IF(DataEntry!F18=DataEntry!$D$8,DataEntry!$C$8,DataEntry!$C$9))</f>
        <v/>
      </c>
      <c r="G15" s="83" t="str">
        <f t="shared" si="0"/>
        <v/>
      </c>
      <c r="H15" s="154" t="str">
        <f>IF(DataEntry!$D18="","",IF(X15="TRUE",1,0))</f>
        <v/>
      </c>
      <c r="I15" s="83" t="str">
        <f>IF(DataEntry!I18="","",IF(DataEntry!H18=DataEntry!$D$8,DataEntry!$C$8,DataEntry!$C$9))</f>
        <v/>
      </c>
      <c r="J15" s="154" t="str">
        <f>IF(DataEntry!H18="","",IF(DataEntry!I18=DataEntry!$D$8,DataEntry!$C$8,DataEntry!$C$9))</f>
        <v/>
      </c>
      <c r="K15" s="83" t="str">
        <f t="shared" si="1"/>
        <v/>
      </c>
      <c r="L15" s="154" t="str">
        <f>IF(DataEntry!$D18="","",IF(Y15="TRUE",1,0))</f>
        <v/>
      </c>
      <c r="M15" s="83" t="str">
        <f>IF(DataEntry!L18="","",IF(DataEntry!K18=DataEntry!$D$8,DataEntry!$C$8,DataEntry!$C$9))</f>
        <v/>
      </c>
      <c r="N15" s="83" t="str">
        <f>IF(DataEntry!K18="","",IF(DataEntry!L18=DataEntry!$D$8,DataEntry!$C$8,DataEntry!$C$9))</f>
        <v/>
      </c>
      <c r="O15" s="83" t="str">
        <f t="shared" si="2"/>
        <v/>
      </c>
      <c r="P15" s="154" t="str">
        <f>IF(DataEntry!$D18="","",IF(Z15="TRUE",1,0))</f>
        <v/>
      </c>
      <c r="Q15" s="155" t="str">
        <f>IF(DataEntry!H18="","",IF(M15="",T15,U15))</f>
        <v/>
      </c>
      <c r="R15" s="155" t="str">
        <f>IF(DataEntry!H18="","",IF(M15="",V15,W15))</f>
        <v/>
      </c>
      <c r="T15" s="138" t="str">
        <f>IF(DataEntry!H18="","",IF($E15+$F15+$I15+$J15=4,"TRUE",IF($E15+$F15+$I15+$J15=8,"TRUE","FALSE")))</f>
        <v/>
      </c>
      <c r="U15" s="138" t="str">
        <f>IF(DataEntry!K18="","",IF($E15+$F15+$I15+$J15+$M15+$N15=6,"TRUE",IF($E15+$F15+$I15+$J15+$M15+$N15=12,"TRUE","FALSE")))</f>
        <v/>
      </c>
      <c r="V15" s="138" t="str">
        <f>IF(DataEntry!H18="","",IF($E15+$F15+$I15+$J15+$D15=5,"TRUE",IF($E15+$F15+$I15+$J15+$D15=10,"TRUE","FALSE")))</f>
        <v/>
      </c>
      <c r="W15" s="138" t="str">
        <f>IF(DataEntry!K18="","",IF($E15+$F15+$I15+$J15+$M15+$N15+$D15=7,"TRUE",IF($E15+$F15+$I15+$J15+$M15+$N15+$D15=14,"TRUE","FALSE")))</f>
        <v/>
      </c>
      <c r="X15" s="138" t="str">
        <f>IF(DataEntry!D18="","",IF(Calculations!D15+Calculations!E15+Calculations!F15=3, "TRUE",IF(Calculations!D15+Calculations!E15+Calculations!F15=6,"TRUE","FALSE")))</f>
        <v/>
      </c>
      <c r="Y15" s="138" t="str">
        <f>IF(DataEntry!$D18="","",IF($D15+I15+J15=3, "TRUE",IF($D15+I15+J15=6,"TRUE","FALSE")))</f>
        <v/>
      </c>
      <c r="Z15" s="107" t="str">
        <f>IF(DataEntry!K18="","",IF(DataEntry!$D18="","",IF($D15+M15+N15=3, "TRUE",IF($D15+M15+N15=6,"TRUE","FALSE"))))</f>
        <v/>
      </c>
      <c r="AA15" s="157" t="str">
        <f t="shared" si="3"/>
        <v/>
      </c>
      <c r="AB15" s="157" t="str">
        <f t="shared" si="4"/>
        <v/>
      </c>
      <c r="AC15" s="157" t="str">
        <f t="shared" si="5"/>
        <v/>
      </c>
      <c r="AD15" s="157" t="str">
        <f t="shared" si="6"/>
        <v/>
      </c>
      <c r="AE15" s="157" t="str">
        <f t="shared" si="7"/>
        <v/>
      </c>
      <c r="AF15" s="157" t="str">
        <f t="shared" si="11"/>
        <v/>
      </c>
      <c r="AG15" s="157" t="str">
        <f t="shared" si="8"/>
        <v/>
      </c>
      <c r="AH15" s="157" t="str">
        <f t="shared" si="9"/>
        <v/>
      </c>
      <c r="AI15" s="157" t="str">
        <f t="shared" si="10"/>
        <v/>
      </c>
    </row>
    <row r="16" spans="3:35">
      <c r="C16" s="152">
        <v>6</v>
      </c>
      <c r="D16" s="153" t="str">
        <f>IF(DataEntry!D19="","",IF(DataEntry!D19=DataEntry!$D$8,DataEntry!$C$8,DataEntry!$C$9))</f>
        <v/>
      </c>
      <c r="E16" s="83" t="str">
        <f>IF(DataEntry!E19="","",IF(DataEntry!E19=DataEntry!$D$8,DataEntry!$C$8,DataEntry!$C$9))</f>
        <v/>
      </c>
      <c r="F16" s="154" t="str">
        <f>IF(DataEntry!F19="","",IF(DataEntry!F19=DataEntry!$D$8,DataEntry!$C$8,DataEntry!$C$9))</f>
        <v/>
      </c>
      <c r="G16" s="83" t="str">
        <f t="shared" si="0"/>
        <v/>
      </c>
      <c r="H16" s="154" t="str">
        <f>IF(DataEntry!$D19="","",IF(X16="TRUE",1,0))</f>
        <v/>
      </c>
      <c r="I16" s="83" t="str">
        <f>IF(DataEntry!I19="","",IF(DataEntry!H19=DataEntry!$D$8,DataEntry!$C$8,DataEntry!$C$9))</f>
        <v/>
      </c>
      <c r="J16" s="154" t="str">
        <f>IF(DataEntry!H19="","",IF(DataEntry!I19=DataEntry!$D$8,DataEntry!$C$8,DataEntry!$C$9))</f>
        <v/>
      </c>
      <c r="K16" s="83" t="str">
        <f t="shared" si="1"/>
        <v/>
      </c>
      <c r="L16" s="154" t="str">
        <f>IF(DataEntry!$D19="","",IF(Y16="TRUE",1,0))</f>
        <v/>
      </c>
      <c r="M16" s="83" t="str">
        <f>IF(DataEntry!L19="","",IF(DataEntry!K19=DataEntry!$D$8,DataEntry!$C$8,DataEntry!$C$9))</f>
        <v/>
      </c>
      <c r="N16" s="83" t="str">
        <f>IF(DataEntry!K19="","",IF(DataEntry!L19=DataEntry!$D$8,DataEntry!$C$8,DataEntry!$C$9))</f>
        <v/>
      </c>
      <c r="O16" s="83" t="str">
        <f t="shared" si="2"/>
        <v/>
      </c>
      <c r="P16" s="154" t="str">
        <f>IF(DataEntry!$D19="","",IF(Z16="TRUE",1,0))</f>
        <v/>
      </c>
      <c r="Q16" s="155" t="str">
        <f>IF(DataEntry!H19="","",IF(M16="",T16,U16))</f>
        <v/>
      </c>
      <c r="R16" s="155" t="str">
        <f>IF(DataEntry!H19="","",IF(M16="",V16,W16))</f>
        <v/>
      </c>
      <c r="T16" s="138" t="str">
        <f>IF(DataEntry!H19="","",IF($E16+$F16+$I16+$J16=4,"TRUE",IF($E16+$F16+$I16+$J16=8,"TRUE","FALSE")))</f>
        <v/>
      </c>
      <c r="U16" s="138" t="str">
        <f>IF(DataEntry!K19="","",IF($E16+$F16+$I16+$J16+$M16+$N16=6,"TRUE",IF($E16+$F16+$I16+$J16+$M16+$N16=12,"TRUE","FALSE")))</f>
        <v/>
      </c>
      <c r="V16" s="138" t="str">
        <f>IF(DataEntry!H19="","",IF($E16+$F16+$I16+$J16+$D16=5,"TRUE",IF($E16+$F16+$I16+$J16+$D16=10,"TRUE","FALSE")))</f>
        <v/>
      </c>
      <c r="W16" s="138" t="str">
        <f>IF(DataEntry!K19="","",IF($E16+$F16+$I16+$J16+$M16+$N16+$D16=7,"TRUE",IF($E16+$F16+$I16+$J16+$M16+$N16+$D16=14,"TRUE","FALSE")))</f>
        <v/>
      </c>
      <c r="X16" s="138" t="str">
        <f>IF(DataEntry!D19="","",IF(Calculations!D16+Calculations!E16+Calculations!F16=3, "TRUE",IF(Calculations!D16+Calculations!E16+Calculations!F16=6,"TRUE","FALSE")))</f>
        <v/>
      </c>
      <c r="Y16" s="138" t="str">
        <f>IF(DataEntry!$D19="","",IF($D16+I16+J16=3, "TRUE",IF($D16+I16+J16=6,"TRUE","FALSE")))</f>
        <v/>
      </c>
      <c r="Z16" s="107" t="str">
        <f>IF(DataEntry!K19="","",IF(DataEntry!$D19="","",IF($D16+M16+N16=3, "TRUE",IF($D16+M16+N16=6,"TRUE","FALSE"))))</f>
        <v/>
      </c>
      <c r="AA16" s="157" t="str">
        <f t="shared" si="3"/>
        <v/>
      </c>
      <c r="AB16" s="157" t="str">
        <f t="shared" si="4"/>
        <v/>
      </c>
      <c r="AC16" s="157" t="str">
        <f t="shared" si="5"/>
        <v/>
      </c>
      <c r="AD16" s="157" t="str">
        <f t="shared" si="6"/>
        <v/>
      </c>
      <c r="AE16" s="157" t="str">
        <f t="shared" si="7"/>
        <v/>
      </c>
      <c r="AF16" s="157" t="str">
        <f t="shared" si="11"/>
        <v/>
      </c>
      <c r="AG16" s="157" t="str">
        <f t="shared" si="8"/>
        <v/>
      </c>
      <c r="AH16" s="157" t="str">
        <f t="shared" si="9"/>
        <v/>
      </c>
      <c r="AI16" s="157" t="str">
        <f t="shared" si="10"/>
        <v/>
      </c>
    </row>
    <row r="17" spans="3:35">
      <c r="C17" s="152">
        <v>7</v>
      </c>
      <c r="D17" s="153" t="str">
        <f>IF(DataEntry!D20="","",IF(DataEntry!D20=DataEntry!$D$8,DataEntry!$C$8,DataEntry!$C$9))</f>
        <v/>
      </c>
      <c r="E17" s="83" t="str">
        <f>IF(DataEntry!E20="","",IF(DataEntry!E20=DataEntry!$D$8,DataEntry!$C$8,DataEntry!$C$9))</f>
        <v/>
      </c>
      <c r="F17" s="154" t="str">
        <f>IF(DataEntry!F20="","",IF(DataEntry!F20=DataEntry!$D$8,DataEntry!$C$8,DataEntry!$C$9))</f>
        <v/>
      </c>
      <c r="G17" s="83" t="str">
        <f t="shared" si="0"/>
        <v/>
      </c>
      <c r="H17" s="154" t="str">
        <f>IF(DataEntry!$D20="","",IF(X17="TRUE",1,0))</f>
        <v/>
      </c>
      <c r="I17" s="83" t="str">
        <f>IF(DataEntry!I20="","",IF(DataEntry!H20=DataEntry!$D$8,DataEntry!$C$8,DataEntry!$C$9))</f>
        <v/>
      </c>
      <c r="J17" s="154" t="str">
        <f>IF(DataEntry!H20="","",IF(DataEntry!I20=DataEntry!$D$8,DataEntry!$C$8,DataEntry!$C$9))</f>
        <v/>
      </c>
      <c r="K17" s="83" t="str">
        <f t="shared" si="1"/>
        <v/>
      </c>
      <c r="L17" s="154" t="str">
        <f>IF(DataEntry!$D20="","",IF(Y17="TRUE",1,0))</f>
        <v/>
      </c>
      <c r="M17" s="83" t="str">
        <f>IF(DataEntry!L20="","",IF(DataEntry!K20=DataEntry!$D$8,DataEntry!$C$8,DataEntry!$C$9))</f>
        <v/>
      </c>
      <c r="N17" s="83" t="str">
        <f>IF(DataEntry!K20="","",IF(DataEntry!L20=DataEntry!$D$8,DataEntry!$C$8,DataEntry!$C$9))</f>
        <v/>
      </c>
      <c r="O17" s="83" t="str">
        <f t="shared" si="2"/>
        <v/>
      </c>
      <c r="P17" s="154" t="str">
        <f>IF(DataEntry!$D20="","",IF(Z17="TRUE",1,0))</f>
        <v/>
      </c>
      <c r="Q17" s="155" t="str">
        <f>IF(DataEntry!H20="","",IF(M17="",T17,U17))</f>
        <v/>
      </c>
      <c r="R17" s="155" t="str">
        <f>IF(DataEntry!H20="","",IF(M17="",V17,W17))</f>
        <v/>
      </c>
      <c r="T17" s="138" t="str">
        <f>IF(DataEntry!H20="","",IF($E17+$F17+$I17+$J17=4,"TRUE",IF($E17+$F17+$I17+$J17=8,"TRUE","FALSE")))</f>
        <v/>
      </c>
      <c r="U17" s="138" t="str">
        <f>IF(DataEntry!K20="","",IF($E17+$F17+$I17+$J17+$M17+$N17=6,"TRUE",IF($E17+$F17+$I17+$J17+$M17+$N17=12,"TRUE","FALSE")))</f>
        <v/>
      </c>
      <c r="V17" s="138" t="str">
        <f>IF(DataEntry!H20="","",IF($E17+$F17+$I17+$J17+$D17=5,"TRUE",IF($E17+$F17+$I17+$J17+$D17=10,"TRUE","FALSE")))</f>
        <v/>
      </c>
      <c r="W17" s="138" t="str">
        <f>IF(DataEntry!K20="","",IF($E17+$F17+$I17+$J17+$M17+$N17+$D17=7,"TRUE",IF($E17+$F17+$I17+$J17+$M17+$N17+$D17=14,"TRUE","FALSE")))</f>
        <v/>
      </c>
      <c r="X17" s="138" t="str">
        <f>IF(DataEntry!D20="","",IF(Calculations!D17+Calculations!E17+Calculations!F17=3, "TRUE",IF(Calculations!D17+Calculations!E17+Calculations!F17=6,"TRUE","FALSE")))</f>
        <v/>
      </c>
      <c r="Y17" s="138" t="str">
        <f>IF(DataEntry!$D20="","",IF($D17+I17+J17=3, "TRUE",IF($D17+I17+J17=6,"TRUE","FALSE")))</f>
        <v/>
      </c>
      <c r="Z17" s="107" t="str">
        <f>IF(DataEntry!K20="","",IF(DataEntry!$D20="","",IF($D17+M17+N17=3, "TRUE",IF($D17+M17+N17=6,"TRUE","FALSE"))))</f>
        <v/>
      </c>
      <c r="AA17" s="157" t="str">
        <f t="shared" si="3"/>
        <v/>
      </c>
      <c r="AB17" s="157" t="str">
        <f t="shared" si="4"/>
        <v/>
      </c>
      <c r="AC17" s="157" t="str">
        <f t="shared" si="5"/>
        <v/>
      </c>
      <c r="AD17" s="157" t="str">
        <f t="shared" si="6"/>
        <v/>
      </c>
      <c r="AE17" s="157" t="str">
        <f t="shared" si="7"/>
        <v/>
      </c>
      <c r="AF17" s="157" t="str">
        <f t="shared" si="11"/>
        <v/>
      </c>
      <c r="AG17" s="157" t="str">
        <f t="shared" si="8"/>
        <v/>
      </c>
      <c r="AH17" s="157" t="str">
        <f t="shared" si="9"/>
        <v/>
      </c>
      <c r="AI17" s="157" t="str">
        <f t="shared" si="10"/>
        <v/>
      </c>
    </row>
    <row r="18" spans="3:35">
      <c r="C18" s="152">
        <v>8</v>
      </c>
      <c r="D18" s="153" t="str">
        <f>IF(DataEntry!D21="","",IF(DataEntry!D21=DataEntry!$D$8,DataEntry!$C$8,DataEntry!$C$9))</f>
        <v/>
      </c>
      <c r="E18" s="83" t="str">
        <f>IF(DataEntry!E21="","",IF(DataEntry!E21=DataEntry!$D$8,DataEntry!$C$8,DataEntry!$C$9))</f>
        <v/>
      </c>
      <c r="F18" s="154" t="str">
        <f>IF(DataEntry!F21="","",IF(DataEntry!F21=DataEntry!$D$8,DataEntry!$C$8,DataEntry!$C$9))</f>
        <v/>
      </c>
      <c r="G18" s="83" t="str">
        <f t="shared" si="0"/>
        <v/>
      </c>
      <c r="H18" s="154" t="str">
        <f>IF(DataEntry!$D21="","",IF(X18="TRUE",1,0))</f>
        <v/>
      </c>
      <c r="I18" s="83" t="str">
        <f>IF(DataEntry!I21="","",IF(DataEntry!H21=DataEntry!$D$8,DataEntry!$C$8,DataEntry!$C$9))</f>
        <v/>
      </c>
      <c r="J18" s="154" t="str">
        <f>IF(DataEntry!H21="","",IF(DataEntry!I21=DataEntry!$D$8,DataEntry!$C$8,DataEntry!$C$9))</f>
        <v/>
      </c>
      <c r="K18" s="83" t="str">
        <f t="shared" si="1"/>
        <v/>
      </c>
      <c r="L18" s="154" t="str">
        <f>IF(DataEntry!$D21="","",IF(Y18="TRUE",1,0))</f>
        <v/>
      </c>
      <c r="M18" s="83" t="str">
        <f>IF(DataEntry!L21="","",IF(DataEntry!K21=DataEntry!$D$8,DataEntry!$C$8,DataEntry!$C$9))</f>
        <v/>
      </c>
      <c r="N18" s="83" t="str">
        <f>IF(DataEntry!K21="","",IF(DataEntry!L21=DataEntry!$D$8,DataEntry!$C$8,DataEntry!$C$9))</f>
        <v/>
      </c>
      <c r="O18" s="83" t="str">
        <f t="shared" si="2"/>
        <v/>
      </c>
      <c r="P18" s="154" t="str">
        <f>IF(DataEntry!$D21="","",IF(Z18="TRUE",1,0))</f>
        <v/>
      </c>
      <c r="Q18" s="155" t="str">
        <f>IF(DataEntry!H21="","",IF(M18="",T18,U18))</f>
        <v/>
      </c>
      <c r="R18" s="155" t="str">
        <f>IF(DataEntry!H21="","",IF(M18="",V18,W18))</f>
        <v/>
      </c>
      <c r="T18" s="138" t="str">
        <f>IF(DataEntry!H21="","",IF($E18+$F18+$I18+$J18=4,"TRUE",IF($E18+$F18+$I18+$J18=8,"TRUE","FALSE")))</f>
        <v/>
      </c>
      <c r="U18" s="138" t="str">
        <f>IF(DataEntry!K21="","",IF($E18+$F18+$I18+$J18+$M18+$N18=6,"TRUE",IF($E18+$F18+$I18+$J18+$M18+$N18=12,"TRUE","FALSE")))</f>
        <v/>
      </c>
      <c r="V18" s="138" t="str">
        <f>IF(DataEntry!H21="","",IF($E18+$F18+$I18+$J18+$D18=5,"TRUE",IF($E18+$F18+$I18+$J18+$D18=10,"TRUE","FALSE")))</f>
        <v/>
      </c>
      <c r="W18" s="138" t="str">
        <f>IF(DataEntry!K21="","",IF($E18+$F18+$I18+$J18+$M18+$N18+$D18=7,"TRUE",IF($E18+$F18+$I18+$J18+$M18+$N18+$D18=14,"TRUE","FALSE")))</f>
        <v/>
      </c>
      <c r="X18" s="138" t="str">
        <f>IF(DataEntry!D21="","",IF(Calculations!D18+Calculations!E18+Calculations!F18=3, "TRUE",IF(Calculations!D18+Calculations!E18+Calculations!F18=6,"TRUE","FALSE")))</f>
        <v/>
      </c>
      <c r="Y18" s="138" t="str">
        <f>IF(DataEntry!$D21="","",IF($D18+I18+J18=3, "TRUE",IF($D18+I18+J18=6,"TRUE","FALSE")))</f>
        <v/>
      </c>
      <c r="Z18" s="107" t="str">
        <f>IF(DataEntry!K21="","",IF(DataEntry!$D21="","",IF($D18+M18+N18=3, "TRUE",IF($D18+M18+N18=6,"TRUE","FALSE"))))</f>
        <v/>
      </c>
      <c r="AA18" s="157" t="str">
        <f t="shared" si="3"/>
        <v/>
      </c>
      <c r="AB18" s="157" t="str">
        <f t="shared" si="4"/>
        <v/>
      </c>
      <c r="AC18" s="157" t="str">
        <f t="shared" si="5"/>
        <v/>
      </c>
      <c r="AD18" s="157" t="str">
        <f t="shared" si="6"/>
        <v/>
      </c>
      <c r="AE18" s="157" t="str">
        <f t="shared" si="7"/>
        <v/>
      </c>
      <c r="AF18" s="157" t="str">
        <f t="shared" si="11"/>
        <v/>
      </c>
      <c r="AG18" s="157" t="str">
        <f t="shared" si="8"/>
        <v/>
      </c>
      <c r="AH18" s="157" t="str">
        <f t="shared" si="9"/>
        <v/>
      </c>
      <c r="AI18" s="157" t="str">
        <f t="shared" si="10"/>
        <v/>
      </c>
    </row>
    <row r="19" spans="3:35">
      <c r="C19" s="152">
        <v>9</v>
      </c>
      <c r="D19" s="153" t="str">
        <f>IF(DataEntry!D22="","",IF(DataEntry!D22=DataEntry!$D$8,DataEntry!$C$8,DataEntry!$C$9))</f>
        <v/>
      </c>
      <c r="E19" s="83" t="str">
        <f>IF(DataEntry!E22="","",IF(DataEntry!E22=DataEntry!$D$8,DataEntry!$C$8,DataEntry!$C$9))</f>
        <v/>
      </c>
      <c r="F19" s="154" t="str">
        <f>IF(DataEntry!F22="","",IF(DataEntry!F22=DataEntry!$D$8,DataEntry!$C$8,DataEntry!$C$9))</f>
        <v/>
      </c>
      <c r="G19" s="83" t="str">
        <f t="shared" si="0"/>
        <v/>
      </c>
      <c r="H19" s="154" t="str">
        <f>IF(DataEntry!$D22="","",IF(X19="TRUE",1,0))</f>
        <v/>
      </c>
      <c r="I19" s="83" t="str">
        <f>IF(DataEntry!I22="","",IF(DataEntry!H22=DataEntry!$D$8,DataEntry!$C$8,DataEntry!$C$9))</f>
        <v/>
      </c>
      <c r="J19" s="154" t="str">
        <f>IF(DataEntry!H22="","",IF(DataEntry!I22=DataEntry!$D$8,DataEntry!$C$8,DataEntry!$C$9))</f>
        <v/>
      </c>
      <c r="K19" s="83" t="str">
        <f t="shared" si="1"/>
        <v/>
      </c>
      <c r="L19" s="154" t="str">
        <f>IF(DataEntry!$D22="","",IF(Y19="TRUE",1,0))</f>
        <v/>
      </c>
      <c r="M19" s="83" t="str">
        <f>IF(DataEntry!L22="","",IF(DataEntry!K22=DataEntry!$D$8,DataEntry!$C$8,DataEntry!$C$9))</f>
        <v/>
      </c>
      <c r="N19" s="83" t="str">
        <f>IF(DataEntry!K22="","",IF(DataEntry!L22=DataEntry!$D$8,DataEntry!$C$8,DataEntry!$C$9))</f>
        <v/>
      </c>
      <c r="O19" s="83" t="str">
        <f t="shared" si="2"/>
        <v/>
      </c>
      <c r="P19" s="154" t="str">
        <f>IF(DataEntry!$D22="","",IF(Z19="TRUE",1,0))</f>
        <v/>
      </c>
      <c r="Q19" s="155" t="str">
        <f>IF(DataEntry!H22="","",IF(M19="",T19,U19))</f>
        <v/>
      </c>
      <c r="R19" s="155" t="str">
        <f>IF(DataEntry!H22="","",IF(M19="",V19,W19))</f>
        <v/>
      </c>
      <c r="T19" s="138" t="str">
        <f>IF(DataEntry!H22="","",IF($E19+$F19+$I19+$J19=4,"TRUE",IF($E19+$F19+$I19+$J19=8,"TRUE","FALSE")))</f>
        <v/>
      </c>
      <c r="U19" s="138" t="str">
        <f>IF(DataEntry!K22="","",IF($E19+$F19+$I19+$J19+$M19+$N19=6,"TRUE",IF($E19+$F19+$I19+$J19+$M19+$N19=12,"TRUE","FALSE")))</f>
        <v/>
      </c>
      <c r="V19" s="138" t="str">
        <f>IF(DataEntry!H22="","",IF($E19+$F19+$I19+$J19+$D19=5,"TRUE",IF($E19+$F19+$I19+$J19+$D19=10,"TRUE","FALSE")))</f>
        <v/>
      </c>
      <c r="W19" s="138" t="str">
        <f>IF(DataEntry!K22="","",IF($E19+$F19+$I19+$J19+$M19+$N19+$D19=7,"TRUE",IF($E19+$F19+$I19+$J19+$M19+$N19+$D19=14,"TRUE","FALSE")))</f>
        <v/>
      </c>
      <c r="X19" s="138" t="str">
        <f>IF(DataEntry!D22="","",IF(Calculations!D19+Calculations!E19+Calculations!F19=3, "TRUE",IF(Calculations!D19+Calculations!E19+Calculations!F19=6,"TRUE","FALSE")))</f>
        <v/>
      </c>
      <c r="Y19" s="138" t="str">
        <f>IF(DataEntry!$D22="","",IF($D19+I19+J19=3, "TRUE",IF($D19+I19+J19=6,"TRUE","FALSE")))</f>
        <v/>
      </c>
      <c r="Z19" s="107" t="str">
        <f>IF(DataEntry!K22="","",IF(DataEntry!$D22="","",IF($D19+M19+N19=3, "TRUE",IF($D19+M19+N19=6,"TRUE","FALSE"))))</f>
        <v/>
      </c>
      <c r="AA19" s="157" t="str">
        <f t="shared" si="3"/>
        <v/>
      </c>
      <c r="AB19" s="157" t="str">
        <f t="shared" si="4"/>
        <v/>
      </c>
      <c r="AC19" s="157" t="str">
        <f t="shared" si="5"/>
        <v/>
      </c>
      <c r="AD19" s="157" t="str">
        <f t="shared" si="6"/>
        <v/>
      </c>
      <c r="AE19" s="157" t="str">
        <f t="shared" si="7"/>
        <v/>
      </c>
      <c r="AF19" s="157" t="str">
        <f t="shared" si="11"/>
        <v/>
      </c>
      <c r="AG19" s="157" t="str">
        <f t="shared" si="8"/>
        <v/>
      </c>
      <c r="AH19" s="157" t="str">
        <f t="shared" si="9"/>
        <v/>
      </c>
      <c r="AI19" s="157" t="str">
        <f t="shared" si="10"/>
        <v/>
      </c>
    </row>
    <row r="20" spans="3:35">
      <c r="C20" s="152">
        <v>10</v>
      </c>
      <c r="D20" s="153" t="str">
        <f>IF(DataEntry!D23="","",IF(DataEntry!D23=DataEntry!$D$8,DataEntry!$C$8,DataEntry!$C$9))</f>
        <v/>
      </c>
      <c r="E20" s="83" t="str">
        <f>IF(DataEntry!E23="","",IF(DataEntry!E23=DataEntry!$D$8,DataEntry!$C$8,DataEntry!$C$9))</f>
        <v/>
      </c>
      <c r="F20" s="154" t="str">
        <f>IF(DataEntry!F23="","",IF(DataEntry!F23=DataEntry!$D$8,DataEntry!$C$8,DataEntry!$C$9))</f>
        <v/>
      </c>
      <c r="G20" s="83" t="str">
        <f t="shared" si="0"/>
        <v/>
      </c>
      <c r="H20" s="154" t="str">
        <f>IF(DataEntry!$D23="","",IF(X20="TRUE",1,0))</f>
        <v/>
      </c>
      <c r="I20" s="83" t="str">
        <f>IF(DataEntry!I23="","",IF(DataEntry!H23=DataEntry!$D$8,DataEntry!$C$8,DataEntry!$C$9))</f>
        <v/>
      </c>
      <c r="J20" s="154" t="str">
        <f>IF(DataEntry!H23="","",IF(DataEntry!I23=DataEntry!$D$8,DataEntry!$C$8,DataEntry!$C$9))</f>
        <v/>
      </c>
      <c r="K20" s="83" t="str">
        <f t="shared" si="1"/>
        <v/>
      </c>
      <c r="L20" s="154" t="str">
        <f>IF(DataEntry!$D23="","",IF(Y20="TRUE",1,0))</f>
        <v/>
      </c>
      <c r="M20" s="83" t="str">
        <f>IF(DataEntry!L23="","",IF(DataEntry!K23=DataEntry!$D$8,DataEntry!$C$8,DataEntry!$C$9))</f>
        <v/>
      </c>
      <c r="N20" s="83" t="str">
        <f>IF(DataEntry!K23="","",IF(DataEntry!L23=DataEntry!$D$8,DataEntry!$C$8,DataEntry!$C$9))</f>
        <v/>
      </c>
      <c r="O20" s="83" t="str">
        <f t="shared" si="2"/>
        <v/>
      </c>
      <c r="P20" s="154" t="str">
        <f>IF(DataEntry!$D23="","",IF(Z20="TRUE",1,0))</f>
        <v/>
      </c>
      <c r="Q20" s="155" t="str">
        <f>IF(DataEntry!H23="","",IF(M20="",T20,U20))</f>
        <v/>
      </c>
      <c r="R20" s="155" t="str">
        <f>IF(DataEntry!H23="","",IF(M20="",V20,W20))</f>
        <v/>
      </c>
      <c r="T20" s="138" t="str">
        <f>IF(DataEntry!H23="","",IF($E20+$F20+$I20+$J20=4,"TRUE",IF($E20+$F20+$I20+$J20=8,"TRUE","FALSE")))</f>
        <v/>
      </c>
      <c r="U20" s="138" t="str">
        <f>IF(DataEntry!K23="","",IF($E20+$F20+$I20+$J20+$M20+$N20=6,"TRUE",IF($E20+$F20+$I20+$J20+$M20+$N20=12,"TRUE","FALSE")))</f>
        <v/>
      </c>
      <c r="V20" s="138" t="str">
        <f>IF(DataEntry!H23="","",IF($E20+$F20+$I20+$J20+$D20=5,"TRUE",IF($E20+$F20+$I20+$J20+$D20=10,"TRUE","FALSE")))</f>
        <v/>
      </c>
      <c r="W20" s="138" t="str">
        <f>IF(DataEntry!K23="","",IF($E20+$F20+$I20+$J20+$M20+$N20+$D20=7,"TRUE",IF($E20+$F20+$I20+$J20+$M20+$N20+$D20=14,"TRUE","FALSE")))</f>
        <v/>
      </c>
      <c r="X20" s="138" t="str">
        <f>IF(DataEntry!D23="","",IF(Calculations!D20+Calculations!E20+Calculations!F20=3, "TRUE",IF(Calculations!D20+Calculations!E20+Calculations!F20=6,"TRUE","FALSE")))</f>
        <v/>
      </c>
      <c r="Y20" s="138" t="str">
        <f>IF(DataEntry!$D23="","",IF($D20+I20+J20=3, "TRUE",IF($D20+I20+J20=6,"TRUE","FALSE")))</f>
        <v/>
      </c>
      <c r="Z20" s="107" t="str">
        <f>IF(DataEntry!K23="","",IF(DataEntry!$D23="","",IF($D20+M20+N20=3, "TRUE",IF($D20+M20+N20=6,"TRUE","FALSE"))))</f>
        <v/>
      </c>
      <c r="AA20" s="157" t="str">
        <f t="shared" si="3"/>
        <v/>
      </c>
      <c r="AB20" s="157" t="str">
        <f t="shared" si="4"/>
        <v/>
      </c>
      <c r="AC20" s="157" t="str">
        <f t="shared" si="5"/>
        <v/>
      </c>
      <c r="AD20" s="157" t="str">
        <f t="shared" si="6"/>
        <v/>
      </c>
      <c r="AE20" s="157" t="str">
        <f t="shared" si="7"/>
        <v/>
      </c>
      <c r="AF20" s="157" t="str">
        <f t="shared" si="11"/>
        <v/>
      </c>
      <c r="AG20" s="157" t="str">
        <f t="shared" si="8"/>
        <v/>
      </c>
      <c r="AH20" s="157" t="str">
        <f t="shared" si="9"/>
        <v/>
      </c>
      <c r="AI20" s="157" t="str">
        <f t="shared" si="10"/>
        <v/>
      </c>
    </row>
    <row r="21" spans="3:35">
      <c r="C21" s="152">
        <v>11</v>
      </c>
      <c r="D21" s="153" t="str">
        <f>IF(DataEntry!D24="","",IF(DataEntry!D24=DataEntry!$D$8,DataEntry!$C$8,DataEntry!$C$9))</f>
        <v/>
      </c>
      <c r="E21" s="83" t="str">
        <f>IF(DataEntry!E24="","",IF(DataEntry!E24=DataEntry!$D$8,DataEntry!$C$8,DataEntry!$C$9))</f>
        <v/>
      </c>
      <c r="F21" s="154" t="str">
        <f>IF(DataEntry!F24="","",IF(DataEntry!F24=DataEntry!$D$8,DataEntry!$C$8,DataEntry!$C$9))</f>
        <v/>
      </c>
      <c r="G21" s="83" t="str">
        <f t="shared" si="0"/>
        <v/>
      </c>
      <c r="H21" s="154" t="str">
        <f>IF(DataEntry!$D24="","",IF(X21="TRUE",1,0))</f>
        <v/>
      </c>
      <c r="I21" s="83" t="str">
        <f>IF(DataEntry!I24="","",IF(DataEntry!H24=DataEntry!$D$8,DataEntry!$C$8,DataEntry!$C$9))</f>
        <v/>
      </c>
      <c r="J21" s="154" t="str">
        <f>IF(DataEntry!H24="","",IF(DataEntry!I24=DataEntry!$D$8,DataEntry!$C$8,DataEntry!$C$9))</f>
        <v/>
      </c>
      <c r="K21" s="83" t="str">
        <f t="shared" si="1"/>
        <v/>
      </c>
      <c r="L21" s="154" t="str">
        <f>IF(DataEntry!$D24="","",IF(Y21="TRUE",1,0))</f>
        <v/>
      </c>
      <c r="M21" s="83" t="str">
        <f>IF(DataEntry!L24="","",IF(DataEntry!K24=DataEntry!$D$8,DataEntry!$C$8,DataEntry!$C$9))</f>
        <v/>
      </c>
      <c r="N21" s="83" t="str">
        <f>IF(DataEntry!K24="","",IF(DataEntry!L24=DataEntry!$D$8,DataEntry!$C$8,DataEntry!$C$9))</f>
        <v/>
      </c>
      <c r="O21" s="83" t="str">
        <f t="shared" si="2"/>
        <v/>
      </c>
      <c r="P21" s="154" t="str">
        <f>IF(DataEntry!$D24="","",IF(Z21="TRUE",1,0))</f>
        <v/>
      </c>
      <c r="Q21" s="155" t="str">
        <f>IF(DataEntry!H24="","",IF(M21="",T21,U21))</f>
        <v/>
      </c>
      <c r="R21" s="155" t="str">
        <f>IF(DataEntry!H24="","",IF(M21="",V21,W21))</f>
        <v/>
      </c>
      <c r="T21" s="138" t="str">
        <f>IF(DataEntry!H24="","",IF($E21+$F21+$I21+$J21=4,"TRUE",IF($E21+$F21+$I21+$J21=8,"TRUE","FALSE")))</f>
        <v/>
      </c>
      <c r="U21" s="138" t="str">
        <f>IF(DataEntry!K24="","",IF($E21+$F21+$I21+$J21+$M21+$N21=6,"TRUE",IF($E21+$F21+$I21+$J21+$M21+$N21=12,"TRUE","FALSE")))</f>
        <v/>
      </c>
      <c r="V21" s="138" t="str">
        <f>IF(DataEntry!H24="","",IF($E21+$F21+$I21+$J21+$D21=5,"TRUE",IF($E21+$F21+$I21+$J21+$D21=10,"TRUE","FALSE")))</f>
        <v/>
      </c>
      <c r="W21" s="138" t="str">
        <f>IF(DataEntry!K24="","",IF($E21+$F21+$I21+$J21+$M21+$N21+$D21=7,"TRUE",IF($E21+$F21+$I21+$J21+$M21+$N21+$D21=14,"TRUE","FALSE")))</f>
        <v/>
      </c>
      <c r="X21" s="138" t="str">
        <f>IF(DataEntry!D24="","",IF(Calculations!D21+Calculations!E21+Calculations!F21=3, "TRUE",IF(Calculations!D21+Calculations!E21+Calculations!F21=6,"TRUE","FALSE")))</f>
        <v/>
      </c>
      <c r="Y21" s="138" t="str">
        <f>IF(DataEntry!$D24="","",IF($D21+I21+J21=3, "TRUE",IF($D21+I21+J21=6,"TRUE","FALSE")))</f>
        <v/>
      </c>
      <c r="Z21" s="107" t="str">
        <f>IF(DataEntry!K24="","",IF(DataEntry!$D24="","",IF($D21+M21+N21=3, "TRUE",IF($D21+M21+N21=6,"TRUE","FALSE"))))</f>
        <v/>
      </c>
      <c r="AA21" s="157" t="str">
        <f t="shared" si="3"/>
        <v/>
      </c>
      <c r="AB21" s="157" t="str">
        <f t="shared" si="4"/>
        <v/>
      </c>
      <c r="AC21" s="157" t="str">
        <f t="shared" si="5"/>
        <v/>
      </c>
      <c r="AD21" s="157" t="str">
        <f t="shared" si="6"/>
        <v/>
      </c>
      <c r="AE21" s="157" t="str">
        <f t="shared" si="7"/>
        <v/>
      </c>
      <c r="AF21" s="157" t="str">
        <f t="shared" si="11"/>
        <v/>
      </c>
      <c r="AG21" s="157" t="str">
        <f t="shared" si="8"/>
        <v/>
      </c>
      <c r="AH21" s="157" t="str">
        <f t="shared" si="9"/>
        <v/>
      </c>
      <c r="AI21" s="157" t="str">
        <f t="shared" si="10"/>
        <v/>
      </c>
    </row>
    <row r="22" spans="3:35">
      <c r="C22" s="152">
        <v>12</v>
      </c>
      <c r="D22" s="153" t="str">
        <f>IF(DataEntry!D25="","",IF(DataEntry!D25=DataEntry!$D$8,DataEntry!$C$8,DataEntry!$C$9))</f>
        <v/>
      </c>
      <c r="E22" s="83" t="str">
        <f>IF(DataEntry!E25="","",IF(DataEntry!E25=DataEntry!$D$8,DataEntry!$C$8,DataEntry!$C$9))</f>
        <v/>
      </c>
      <c r="F22" s="154" t="str">
        <f>IF(DataEntry!F25="","",IF(DataEntry!F25=DataEntry!$D$8,DataEntry!$C$8,DataEntry!$C$9))</f>
        <v/>
      </c>
      <c r="G22" s="83" t="str">
        <f t="shared" si="0"/>
        <v/>
      </c>
      <c r="H22" s="154" t="str">
        <f>IF(DataEntry!$D25="","",IF(X22="TRUE",1,0))</f>
        <v/>
      </c>
      <c r="I22" s="83" t="str">
        <f>IF(DataEntry!I25="","",IF(DataEntry!H25=DataEntry!$D$8,DataEntry!$C$8,DataEntry!$C$9))</f>
        <v/>
      </c>
      <c r="J22" s="154" t="str">
        <f>IF(DataEntry!H25="","",IF(DataEntry!I25=DataEntry!$D$8,DataEntry!$C$8,DataEntry!$C$9))</f>
        <v/>
      </c>
      <c r="K22" s="83" t="str">
        <f t="shared" si="1"/>
        <v/>
      </c>
      <c r="L22" s="154" t="str">
        <f>IF(DataEntry!$D25="","",IF(Y22="TRUE",1,0))</f>
        <v/>
      </c>
      <c r="M22" s="83" t="str">
        <f>IF(DataEntry!L25="","",IF(DataEntry!K25=DataEntry!$D$8,DataEntry!$C$8,DataEntry!$C$9))</f>
        <v/>
      </c>
      <c r="N22" s="83" t="str">
        <f>IF(DataEntry!K25="","",IF(DataEntry!L25=DataEntry!$D$8,DataEntry!$C$8,DataEntry!$C$9))</f>
        <v/>
      </c>
      <c r="O22" s="83" t="str">
        <f t="shared" si="2"/>
        <v/>
      </c>
      <c r="P22" s="154" t="str">
        <f>IF(DataEntry!$D25="","",IF(Z22="TRUE",1,0))</f>
        <v/>
      </c>
      <c r="Q22" s="155" t="str">
        <f>IF(DataEntry!H25="","",IF(M22="",T22,U22))</f>
        <v/>
      </c>
      <c r="R22" s="155" t="str">
        <f>IF(DataEntry!H25="","",IF(M22="",V22,W22))</f>
        <v/>
      </c>
      <c r="T22" s="138" t="str">
        <f>IF(DataEntry!H25="","",IF($E22+$F22+$I22+$J22=4,"TRUE",IF($E22+$F22+$I22+$J22=8,"TRUE","FALSE")))</f>
        <v/>
      </c>
      <c r="U22" s="138" t="str">
        <f>IF(DataEntry!K25="","",IF($E22+$F22+$I22+$J22+$M22+$N22=6,"TRUE",IF($E22+$F22+$I22+$J22+$M22+$N22=12,"TRUE","FALSE")))</f>
        <v/>
      </c>
      <c r="V22" s="138" t="str">
        <f>IF(DataEntry!H25="","",IF($E22+$F22+$I22+$J22+$D22=5,"TRUE",IF($E22+$F22+$I22+$J22+$D22=10,"TRUE","FALSE")))</f>
        <v/>
      </c>
      <c r="W22" s="138" t="str">
        <f>IF(DataEntry!K25="","",IF($E22+$F22+$I22+$J22+$M22+$N22+$D22=7,"TRUE",IF($E22+$F22+$I22+$J22+$M22+$N22+$D22=14,"TRUE","FALSE")))</f>
        <v/>
      </c>
      <c r="X22" s="138" t="str">
        <f>IF(DataEntry!D25="","",IF(Calculations!D22+Calculations!E22+Calculations!F22=3, "TRUE",IF(Calculations!D22+Calculations!E22+Calculations!F22=6,"TRUE","FALSE")))</f>
        <v/>
      </c>
      <c r="Y22" s="138" t="str">
        <f>IF(DataEntry!$D25="","",IF($D22+I22+J22=3, "TRUE",IF($D22+I22+J22=6,"TRUE","FALSE")))</f>
        <v/>
      </c>
      <c r="Z22" s="107" t="str">
        <f>IF(DataEntry!K25="","",IF(DataEntry!$D25="","",IF($D22+M22+N22=3, "TRUE",IF($D22+M22+N22=6,"TRUE","FALSE"))))</f>
        <v/>
      </c>
      <c r="AA22" s="157" t="str">
        <f t="shared" si="3"/>
        <v/>
      </c>
      <c r="AB22" s="157" t="str">
        <f t="shared" si="4"/>
        <v/>
      </c>
      <c r="AC22" s="157" t="str">
        <f t="shared" si="5"/>
        <v/>
      </c>
      <c r="AD22" s="157" t="str">
        <f t="shared" si="6"/>
        <v/>
      </c>
      <c r="AE22" s="157" t="str">
        <f t="shared" si="7"/>
        <v/>
      </c>
      <c r="AF22" s="157" t="str">
        <f t="shared" si="11"/>
        <v/>
      </c>
      <c r="AG22" s="157" t="str">
        <f t="shared" si="8"/>
        <v/>
      </c>
      <c r="AH22" s="157" t="str">
        <f t="shared" si="9"/>
        <v/>
      </c>
      <c r="AI22" s="157" t="str">
        <f t="shared" si="10"/>
        <v/>
      </c>
    </row>
    <row r="23" spans="3:35">
      <c r="C23" s="152">
        <v>13</v>
      </c>
      <c r="D23" s="153" t="str">
        <f>IF(DataEntry!D26="","",IF(DataEntry!D26=DataEntry!$D$8,DataEntry!$C$8,DataEntry!$C$9))</f>
        <v/>
      </c>
      <c r="E23" s="83" t="str">
        <f>IF(DataEntry!E26="","",IF(DataEntry!E26=DataEntry!$D$8,DataEntry!$C$8,DataEntry!$C$9))</f>
        <v/>
      </c>
      <c r="F23" s="154" t="str">
        <f>IF(DataEntry!F26="","",IF(DataEntry!F26=DataEntry!$D$8,DataEntry!$C$8,DataEntry!$C$9))</f>
        <v/>
      </c>
      <c r="G23" s="83" t="str">
        <f t="shared" si="0"/>
        <v/>
      </c>
      <c r="H23" s="154" t="str">
        <f>IF(DataEntry!$D26="","",IF(X23="TRUE",1,0))</f>
        <v/>
      </c>
      <c r="I23" s="83" t="str">
        <f>IF(DataEntry!I26="","",IF(DataEntry!H26=DataEntry!$D$8,DataEntry!$C$8,DataEntry!$C$9))</f>
        <v/>
      </c>
      <c r="J23" s="154" t="str">
        <f>IF(DataEntry!H26="","",IF(DataEntry!I26=DataEntry!$D$8,DataEntry!$C$8,DataEntry!$C$9))</f>
        <v/>
      </c>
      <c r="K23" s="83" t="str">
        <f t="shared" si="1"/>
        <v/>
      </c>
      <c r="L23" s="154" t="str">
        <f>IF(DataEntry!$D26="","",IF(Y23="TRUE",1,0))</f>
        <v/>
      </c>
      <c r="M23" s="83" t="str">
        <f>IF(DataEntry!L26="","",IF(DataEntry!K26=DataEntry!$D$8,DataEntry!$C$8,DataEntry!$C$9))</f>
        <v/>
      </c>
      <c r="N23" s="83" t="str">
        <f>IF(DataEntry!K26="","",IF(DataEntry!L26=DataEntry!$D$8,DataEntry!$C$8,DataEntry!$C$9))</f>
        <v/>
      </c>
      <c r="O23" s="83" t="str">
        <f t="shared" si="2"/>
        <v/>
      </c>
      <c r="P23" s="154" t="str">
        <f>IF(DataEntry!$D26="","",IF(Z23="TRUE",1,0))</f>
        <v/>
      </c>
      <c r="Q23" s="155" t="str">
        <f>IF(DataEntry!H26="","",IF(M23="",T23,U23))</f>
        <v/>
      </c>
      <c r="R23" s="155" t="str">
        <f>IF(DataEntry!H26="","",IF(M23="",V23,W23))</f>
        <v/>
      </c>
      <c r="T23" s="138" t="str">
        <f>IF(DataEntry!H26="","",IF($E23+$F23+$I23+$J23=4,"TRUE",IF($E23+$F23+$I23+$J23=8,"TRUE","FALSE")))</f>
        <v/>
      </c>
      <c r="U23" s="138" t="str">
        <f>IF(DataEntry!K26="","",IF($E23+$F23+$I23+$J23+$M23+$N23=6,"TRUE",IF($E23+$F23+$I23+$J23+$M23+$N23=12,"TRUE","FALSE")))</f>
        <v/>
      </c>
      <c r="V23" s="138" t="str">
        <f>IF(DataEntry!H26="","",IF($E23+$F23+$I23+$J23+$D23=5,"TRUE",IF($E23+$F23+$I23+$J23+$D23=10,"TRUE","FALSE")))</f>
        <v/>
      </c>
      <c r="W23" s="138" t="str">
        <f>IF(DataEntry!K26="","",IF($E23+$F23+$I23+$J23+$M23+$N23+$D23=7,"TRUE",IF($E23+$F23+$I23+$J23+$M23+$N23+$D23=14,"TRUE","FALSE")))</f>
        <v/>
      </c>
      <c r="X23" s="138" t="str">
        <f>IF(DataEntry!D26="","",IF(Calculations!D23+Calculations!E23+Calculations!F23=3, "TRUE",IF(Calculations!D23+Calculations!E23+Calculations!F23=6,"TRUE","FALSE")))</f>
        <v/>
      </c>
      <c r="Y23" s="138" t="str">
        <f>IF(DataEntry!$D26="","",IF($D23+I23+J23=3, "TRUE",IF($D23+I23+J23=6,"TRUE","FALSE")))</f>
        <v/>
      </c>
      <c r="Z23" s="107" t="str">
        <f>IF(DataEntry!K26="","",IF(DataEntry!$D26="","",IF($D23+M23+N23=3, "TRUE",IF($D23+M23+N23=6,"TRUE","FALSE"))))</f>
        <v/>
      </c>
      <c r="AA23" s="157" t="str">
        <f t="shared" si="3"/>
        <v/>
      </c>
      <c r="AB23" s="157" t="str">
        <f t="shared" si="4"/>
        <v/>
      </c>
      <c r="AC23" s="157" t="str">
        <f t="shared" si="5"/>
        <v/>
      </c>
      <c r="AD23" s="157" t="str">
        <f t="shared" si="6"/>
        <v/>
      </c>
      <c r="AE23" s="157" t="str">
        <f t="shared" si="7"/>
        <v/>
      </c>
      <c r="AF23" s="157" t="str">
        <f t="shared" si="11"/>
        <v/>
      </c>
      <c r="AG23" s="157" t="str">
        <f t="shared" si="8"/>
        <v/>
      </c>
      <c r="AH23" s="157" t="str">
        <f t="shared" si="9"/>
        <v/>
      </c>
      <c r="AI23" s="157" t="str">
        <f t="shared" si="10"/>
        <v/>
      </c>
    </row>
    <row r="24" spans="3:35">
      <c r="C24" s="152">
        <v>14</v>
      </c>
      <c r="D24" s="153" t="str">
        <f>IF(DataEntry!D27="","",IF(DataEntry!D27=DataEntry!$D$8,DataEntry!$C$8,DataEntry!$C$9))</f>
        <v/>
      </c>
      <c r="E24" s="83" t="str">
        <f>IF(DataEntry!E27="","",IF(DataEntry!E27=DataEntry!$D$8,DataEntry!$C$8,DataEntry!$C$9))</f>
        <v/>
      </c>
      <c r="F24" s="154" t="str">
        <f>IF(DataEntry!F27="","",IF(DataEntry!F27=DataEntry!$D$8,DataEntry!$C$8,DataEntry!$C$9))</f>
        <v/>
      </c>
      <c r="G24" s="83" t="str">
        <f t="shared" si="0"/>
        <v/>
      </c>
      <c r="H24" s="154" t="str">
        <f>IF(DataEntry!$D27="","",IF(X24="TRUE",1,0))</f>
        <v/>
      </c>
      <c r="I24" s="83" t="str">
        <f>IF(DataEntry!I27="","",IF(DataEntry!H27=DataEntry!$D$8,DataEntry!$C$8,DataEntry!$C$9))</f>
        <v/>
      </c>
      <c r="J24" s="154" t="str">
        <f>IF(DataEntry!H27="","",IF(DataEntry!I27=DataEntry!$D$8,DataEntry!$C$8,DataEntry!$C$9))</f>
        <v/>
      </c>
      <c r="K24" s="83" t="str">
        <f t="shared" si="1"/>
        <v/>
      </c>
      <c r="L24" s="154" t="str">
        <f>IF(DataEntry!$D27="","",IF(Y24="TRUE",1,0))</f>
        <v/>
      </c>
      <c r="M24" s="83" t="str">
        <f>IF(DataEntry!L27="","",IF(DataEntry!K27=DataEntry!$D$8,DataEntry!$C$8,DataEntry!$C$9))</f>
        <v/>
      </c>
      <c r="N24" s="83" t="str">
        <f>IF(DataEntry!K27="","",IF(DataEntry!L27=DataEntry!$D$8,DataEntry!$C$8,DataEntry!$C$9))</f>
        <v/>
      </c>
      <c r="O24" s="83" t="str">
        <f t="shared" si="2"/>
        <v/>
      </c>
      <c r="P24" s="154" t="str">
        <f>IF(DataEntry!$D27="","",IF(Z24="TRUE",1,0))</f>
        <v/>
      </c>
      <c r="Q24" s="155" t="str">
        <f>IF(DataEntry!H27="","",IF(M24="",T24,U24))</f>
        <v/>
      </c>
      <c r="R24" s="155" t="str">
        <f>IF(DataEntry!H27="","",IF(M24="",V24,W24))</f>
        <v/>
      </c>
      <c r="T24" s="138" t="str">
        <f>IF(DataEntry!H27="","",IF($E24+$F24+$I24+$J24=4,"TRUE",IF($E24+$F24+$I24+$J24=8,"TRUE","FALSE")))</f>
        <v/>
      </c>
      <c r="U24" s="138" t="str">
        <f>IF(DataEntry!K27="","",IF($E24+$F24+$I24+$J24+$M24+$N24=6,"TRUE",IF($E24+$F24+$I24+$J24+$M24+$N24=12,"TRUE","FALSE")))</f>
        <v/>
      </c>
      <c r="V24" s="138" t="str">
        <f>IF(DataEntry!H27="","",IF($E24+$F24+$I24+$J24+$D24=5,"TRUE",IF($E24+$F24+$I24+$J24+$D24=10,"TRUE","FALSE")))</f>
        <v/>
      </c>
      <c r="W24" s="138" t="str">
        <f>IF(DataEntry!K27="","",IF($E24+$F24+$I24+$J24+$M24+$N24+$D24=7,"TRUE",IF($E24+$F24+$I24+$J24+$M24+$N24+$D24=14,"TRUE","FALSE")))</f>
        <v/>
      </c>
      <c r="X24" s="138" t="str">
        <f>IF(DataEntry!D27="","",IF(Calculations!D24+Calculations!E24+Calculations!F24=3, "TRUE",IF(Calculations!D24+Calculations!E24+Calculations!F24=6,"TRUE","FALSE")))</f>
        <v/>
      </c>
      <c r="Y24" s="138" t="str">
        <f>IF(DataEntry!$D27="","",IF($D24+I24+J24=3, "TRUE",IF($D24+I24+J24=6,"TRUE","FALSE")))</f>
        <v/>
      </c>
      <c r="Z24" s="107" t="str">
        <f>IF(DataEntry!K27="","",IF(DataEntry!$D27="","",IF($D24+M24+N24=3, "TRUE",IF($D24+M24+N24=6,"TRUE","FALSE"))))</f>
        <v/>
      </c>
      <c r="AA24" s="157" t="str">
        <f t="shared" si="3"/>
        <v/>
      </c>
      <c r="AB24" s="157" t="str">
        <f t="shared" si="4"/>
        <v/>
      </c>
      <c r="AC24" s="157" t="str">
        <f t="shared" si="5"/>
        <v/>
      </c>
      <c r="AD24" s="157" t="str">
        <f t="shared" si="6"/>
        <v/>
      </c>
      <c r="AE24" s="157" t="str">
        <f t="shared" si="7"/>
        <v/>
      </c>
      <c r="AF24" s="157" t="str">
        <f t="shared" si="11"/>
        <v/>
      </c>
      <c r="AG24" s="157" t="str">
        <f t="shared" si="8"/>
        <v/>
      </c>
      <c r="AH24" s="157" t="str">
        <f t="shared" si="9"/>
        <v/>
      </c>
      <c r="AI24" s="157" t="str">
        <f t="shared" si="10"/>
        <v/>
      </c>
    </row>
    <row r="25" spans="3:35">
      <c r="C25" s="152">
        <v>15</v>
      </c>
      <c r="D25" s="153" t="str">
        <f>IF(DataEntry!D28="","",IF(DataEntry!D28=DataEntry!$D$8,DataEntry!$C$8,DataEntry!$C$9))</f>
        <v/>
      </c>
      <c r="E25" s="83" t="str">
        <f>IF(DataEntry!E28="","",IF(DataEntry!E28=DataEntry!$D$8,DataEntry!$C$8,DataEntry!$C$9))</f>
        <v/>
      </c>
      <c r="F25" s="154" t="str">
        <f>IF(DataEntry!F28="","",IF(DataEntry!F28=DataEntry!$D$8,DataEntry!$C$8,DataEntry!$C$9))</f>
        <v/>
      </c>
      <c r="G25" s="83" t="str">
        <f t="shared" si="0"/>
        <v/>
      </c>
      <c r="H25" s="154" t="str">
        <f>IF(DataEntry!$D28="","",IF(X25="TRUE",1,0))</f>
        <v/>
      </c>
      <c r="I25" s="83" t="str">
        <f>IF(DataEntry!I28="","",IF(DataEntry!H28=DataEntry!$D$8,DataEntry!$C$8,DataEntry!$C$9))</f>
        <v/>
      </c>
      <c r="J25" s="154" t="str">
        <f>IF(DataEntry!H28="","",IF(DataEntry!I28=DataEntry!$D$8,DataEntry!$C$8,DataEntry!$C$9))</f>
        <v/>
      </c>
      <c r="K25" s="83" t="str">
        <f t="shared" si="1"/>
        <v/>
      </c>
      <c r="L25" s="154" t="str">
        <f>IF(DataEntry!$D28="","",IF(Y25="TRUE",1,0))</f>
        <v/>
      </c>
      <c r="M25" s="83" t="str">
        <f>IF(DataEntry!L28="","",IF(DataEntry!K28=DataEntry!$D$8,DataEntry!$C$8,DataEntry!$C$9))</f>
        <v/>
      </c>
      <c r="N25" s="83" t="str">
        <f>IF(DataEntry!K28="","",IF(DataEntry!L28=DataEntry!$D$8,DataEntry!$C$8,DataEntry!$C$9))</f>
        <v/>
      </c>
      <c r="O25" s="83" t="str">
        <f t="shared" si="2"/>
        <v/>
      </c>
      <c r="P25" s="154" t="str">
        <f>IF(DataEntry!$D28="","",IF(Z25="TRUE",1,0))</f>
        <v/>
      </c>
      <c r="Q25" s="155" t="str">
        <f>IF(DataEntry!H28="","",IF(M25="",T25,U25))</f>
        <v/>
      </c>
      <c r="R25" s="155" t="str">
        <f>IF(DataEntry!H28="","",IF(M25="",V25,W25))</f>
        <v/>
      </c>
      <c r="T25" s="138" t="str">
        <f>IF(DataEntry!H28="","",IF($E25+$F25+$I25+$J25=4,"TRUE",IF($E25+$F25+$I25+$J25=8,"TRUE","FALSE")))</f>
        <v/>
      </c>
      <c r="U25" s="138" t="str">
        <f>IF(DataEntry!K28="","",IF($E25+$F25+$I25+$J25+$M25+$N25=6,"TRUE",IF($E25+$F25+$I25+$J25+$M25+$N25=12,"TRUE","FALSE")))</f>
        <v/>
      </c>
      <c r="V25" s="138" t="str">
        <f>IF(DataEntry!H28="","",IF($E25+$F25+$I25+$J25+$D25=5,"TRUE",IF($E25+$F25+$I25+$J25+$D25=10,"TRUE","FALSE")))</f>
        <v/>
      </c>
      <c r="W25" s="138" t="str">
        <f>IF(DataEntry!K28="","",IF($E25+$F25+$I25+$J25+$M25+$N25+$D25=7,"TRUE",IF($E25+$F25+$I25+$J25+$M25+$N25+$D25=14,"TRUE","FALSE")))</f>
        <v/>
      </c>
      <c r="X25" s="138" t="str">
        <f>IF(DataEntry!D28="","",IF(Calculations!D25+Calculations!E25+Calculations!F25=3, "TRUE",IF(Calculations!D25+Calculations!E25+Calculations!F25=6,"TRUE","FALSE")))</f>
        <v/>
      </c>
      <c r="Y25" s="138" t="str">
        <f>IF(DataEntry!$D28="","",IF($D25+I25+J25=3, "TRUE",IF($D25+I25+J25=6,"TRUE","FALSE")))</f>
        <v/>
      </c>
      <c r="Z25" s="107" t="str">
        <f>IF(DataEntry!K28="","",IF(DataEntry!$D28="","",IF($D25+M25+N25=3, "TRUE",IF($D25+M25+N25=6,"TRUE","FALSE"))))</f>
        <v/>
      </c>
      <c r="AA25" s="157" t="str">
        <f t="shared" si="3"/>
        <v/>
      </c>
      <c r="AB25" s="157" t="str">
        <f t="shared" si="4"/>
        <v/>
      </c>
      <c r="AC25" s="157" t="str">
        <f t="shared" si="5"/>
        <v/>
      </c>
      <c r="AD25" s="157" t="str">
        <f t="shared" si="6"/>
        <v/>
      </c>
      <c r="AE25" s="157" t="str">
        <f t="shared" si="7"/>
        <v/>
      </c>
      <c r="AF25" s="157" t="str">
        <f t="shared" si="11"/>
        <v/>
      </c>
      <c r="AG25" s="157" t="str">
        <f t="shared" si="8"/>
        <v/>
      </c>
      <c r="AH25" s="157" t="str">
        <f t="shared" si="9"/>
        <v/>
      </c>
      <c r="AI25" s="157" t="str">
        <f t="shared" si="10"/>
        <v/>
      </c>
    </row>
    <row r="26" spans="3:35">
      <c r="C26" s="152">
        <v>16</v>
      </c>
      <c r="D26" s="153" t="str">
        <f>IF(DataEntry!D29="","",IF(DataEntry!D29=DataEntry!$D$8,DataEntry!$C$8,DataEntry!$C$9))</f>
        <v/>
      </c>
      <c r="E26" s="83" t="str">
        <f>IF(DataEntry!E29="","",IF(DataEntry!E29=DataEntry!$D$8,DataEntry!$C$8,DataEntry!$C$9))</f>
        <v/>
      </c>
      <c r="F26" s="154" t="str">
        <f>IF(DataEntry!F29="","",IF(DataEntry!F29=DataEntry!$D$8,DataEntry!$C$8,DataEntry!$C$9))</f>
        <v/>
      </c>
      <c r="G26" s="83" t="str">
        <f t="shared" si="0"/>
        <v/>
      </c>
      <c r="H26" s="154" t="str">
        <f>IF(DataEntry!$D29="","",IF(X26="TRUE",1,0))</f>
        <v/>
      </c>
      <c r="I26" s="83" t="str">
        <f>IF(DataEntry!I29="","",IF(DataEntry!H29=DataEntry!$D$8,DataEntry!$C$8,DataEntry!$C$9))</f>
        <v/>
      </c>
      <c r="J26" s="154" t="str">
        <f>IF(DataEntry!H29="","",IF(DataEntry!I29=DataEntry!$D$8,DataEntry!$C$8,DataEntry!$C$9))</f>
        <v/>
      </c>
      <c r="K26" s="83" t="str">
        <f t="shared" si="1"/>
        <v/>
      </c>
      <c r="L26" s="154" t="str">
        <f>IF(DataEntry!$D29="","",IF(Y26="TRUE",1,0))</f>
        <v/>
      </c>
      <c r="M26" s="83" t="str">
        <f>IF(DataEntry!L29="","",IF(DataEntry!K29=DataEntry!$D$8,DataEntry!$C$8,DataEntry!$C$9))</f>
        <v/>
      </c>
      <c r="N26" s="83" t="str">
        <f>IF(DataEntry!K29="","",IF(DataEntry!L29=DataEntry!$D$8,DataEntry!$C$8,DataEntry!$C$9))</f>
        <v/>
      </c>
      <c r="O26" s="83" t="str">
        <f t="shared" si="2"/>
        <v/>
      </c>
      <c r="P26" s="154" t="str">
        <f>IF(DataEntry!$D29="","",IF(Z26="TRUE",1,0))</f>
        <v/>
      </c>
      <c r="Q26" s="155" t="str">
        <f>IF(DataEntry!H29="","",IF(M26="",T26,U26))</f>
        <v/>
      </c>
      <c r="R26" s="155" t="str">
        <f>IF(DataEntry!H29="","",IF(M26="",V26,W26))</f>
        <v/>
      </c>
      <c r="T26" s="138" t="str">
        <f>IF(DataEntry!H29="","",IF($E26+$F26+$I26+$J26=4,"TRUE",IF($E26+$F26+$I26+$J26=8,"TRUE","FALSE")))</f>
        <v/>
      </c>
      <c r="U26" s="138" t="str">
        <f>IF(DataEntry!K29="","",IF($E26+$F26+$I26+$J26+$M26+$N26=6,"TRUE",IF($E26+$F26+$I26+$J26+$M26+$N26=12,"TRUE","FALSE")))</f>
        <v/>
      </c>
      <c r="V26" s="138" t="str">
        <f>IF(DataEntry!H29="","",IF($E26+$F26+$I26+$J26+$D26=5,"TRUE",IF($E26+$F26+$I26+$J26+$D26=10,"TRUE","FALSE")))</f>
        <v/>
      </c>
      <c r="W26" s="138" t="str">
        <f>IF(DataEntry!K29="","",IF($E26+$F26+$I26+$J26+$M26+$N26+$D26=7,"TRUE",IF($E26+$F26+$I26+$J26+$M26+$N26+$D26=14,"TRUE","FALSE")))</f>
        <v/>
      </c>
      <c r="X26" s="138" t="str">
        <f>IF(DataEntry!D29="","",IF(Calculations!D26+Calculations!E26+Calculations!F26=3, "TRUE",IF(Calculations!D26+Calculations!E26+Calculations!F26=6,"TRUE","FALSE")))</f>
        <v/>
      </c>
      <c r="Y26" s="138" t="str">
        <f>IF(DataEntry!$D29="","",IF($D26+I26+J26=3, "TRUE",IF($D26+I26+J26=6,"TRUE","FALSE")))</f>
        <v/>
      </c>
      <c r="Z26" s="107" t="str">
        <f>IF(DataEntry!K29="","",IF(DataEntry!$D29="","",IF($D26+M26+N26=3, "TRUE",IF($D26+M26+N26=6,"TRUE","FALSE"))))</f>
        <v/>
      </c>
      <c r="AA26" s="157" t="str">
        <f t="shared" si="3"/>
        <v/>
      </c>
      <c r="AB26" s="157" t="str">
        <f t="shared" si="4"/>
        <v/>
      </c>
      <c r="AC26" s="157" t="str">
        <f t="shared" si="5"/>
        <v/>
      </c>
      <c r="AD26" s="157" t="str">
        <f t="shared" si="6"/>
        <v/>
      </c>
      <c r="AE26" s="157" t="str">
        <f t="shared" si="7"/>
        <v/>
      </c>
      <c r="AF26" s="157" t="str">
        <f t="shared" si="11"/>
        <v/>
      </c>
      <c r="AG26" s="157" t="str">
        <f t="shared" si="8"/>
        <v/>
      </c>
      <c r="AH26" s="157" t="str">
        <f t="shared" si="9"/>
        <v/>
      </c>
      <c r="AI26" s="157" t="str">
        <f t="shared" si="10"/>
        <v/>
      </c>
    </row>
    <row r="27" spans="3:35">
      <c r="C27" s="152">
        <v>17</v>
      </c>
      <c r="D27" s="153" t="str">
        <f>IF(DataEntry!D30="","",IF(DataEntry!D30=DataEntry!$D$8,DataEntry!$C$8,DataEntry!$C$9))</f>
        <v/>
      </c>
      <c r="E27" s="83" t="str">
        <f>IF(DataEntry!E30="","",IF(DataEntry!E30=DataEntry!$D$8,DataEntry!$C$8,DataEntry!$C$9))</f>
        <v/>
      </c>
      <c r="F27" s="154" t="str">
        <f>IF(DataEntry!F30="","",IF(DataEntry!F30=DataEntry!$D$8,DataEntry!$C$8,DataEntry!$C$9))</f>
        <v/>
      </c>
      <c r="G27" s="83" t="str">
        <f t="shared" si="0"/>
        <v/>
      </c>
      <c r="H27" s="154" t="str">
        <f>IF(DataEntry!$D30="","",IF(X27="TRUE",1,0))</f>
        <v/>
      </c>
      <c r="I27" s="83" t="str">
        <f>IF(DataEntry!I30="","",IF(DataEntry!H30=DataEntry!$D$8,DataEntry!$C$8,DataEntry!$C$9))</f>
        <v/>
      </c>
      <c r="J27" s="154" t="str">
        <f>IF(DataEntry!H30="","",IF(DataEntry!I30=DataEntry!$D$8,DataEntry!$C$8,DataEntry!$C$9))</f>
        <v/>
      </c>
      <c r="K27" s="83" t="str">
        <f t="shared" si="1"/>
        <v/>
      </c>
      <c r="L27" s="154" t="str">
        <f>IF(DataEntry!$D30="","",IF(Y27="TRUE",1,0))</f>
        <v/>
      </c>
      <c r="M27" s="83" t="str">
        <f>IF(DataEntry!L30="","",IF(DataEntry!K30=DataEntry!$D$8,DataEntry!$C$8,DataEntry!$C$9))</f>
        <v/>
      </c>
      <c r="N27" s="83" t="str">
        <f>IF(DataEntry!K30="","",IF(DataEntry!L30=DataEntry!$D$8,DataEntry!$C$8,DataEntry!$C$9))</f>
        <v/>
      </c>
      <c r="O27" s="83" t="str">
        <f t="shared" si="2"/>
        <v/>
      </c>
      <c r="P27" s="154" t="str">
        <f>IF(DataEntry!$D30="","",IF(Z27="TRUE",1,0))</f>
        <v/>
      </c>
      <c r="Q27" s="155" t="str">
        <f>IF(DataEntry!H30="","",IF(M27="",T27,U27))</f>
        <v/>
      </c>
      <c r="R27" s="155" t="str">
        <f>IF(DataEntry!H30="","",IF(M27="",V27,W27))</f>
        <v/>
      </c>
      <c r="T27" s="138" t="str">
        <f>IF(DataEntry!H30="","",IF($E27+$F27+$I27+$J27=4,"TRUE",IF($E27+$F27+$I27+$J27=8,"TRUE","FALSE")))</f>
        <v/>
      </c>
      <c r="U27" s="138" t="str">
        <f>IF(DataEntry!K30="","",IF($E27+$F27+$I27+$J27+$M27+$N27=6,"TRUE",IF($E27+$F27+$I27+$J27+$M27+$N27=12,"TRUE","FALSE")))</f>
        <v/>
      </c>
      <c r="V27" s="138" t="str">
        <f>IF(DataEntry!H30="","",IF($E27+$F27+$I27+$J27+$D27=5,"TRUE",IF($E27+$F27+$I27+$J27+$D27=10,"TRUE","FALSE")))</f>
        <v/>
      </c>
      <c r="W27" s="138" t="str">
        <f>IF(DataEntry!K30="","",IF($E27+$F27+$I27+$J27+$M27+$N27+$D27=7,"TRUE",IF($E27+$F27+$I27+$J27+$M27+$N27+$D27=14,"TRUE","FALSE")))</f>
        <v/>
      </c>
      <c r="X27" s="138" t="str">
        <f>IF(DataEntry!D30="","",IF(Calculations!D27+Calculations!E27+Calculations!F27=3, "TRUE",IF(Calculations!D27+Calculations!E27+Calculations!F27=6,"TRUE","FALSE")))</f>
        <v/>
      </c>
      <c r="Y27" s="138" t="str">
        <f>IF(DataEntry!$D30="","",IF($D27+I27+J27=3, "TRUE",IF($D27+I27+J27=6,"TRUE","FALSE")))</f>
        <v/>
      </c>
      <c r="Z27" s="107" t="str">
        <f>IF(DataEntry!K30="","",IF(DataEntry!$D30="","",IF($D27+M27+N27=3, "TRUE",IF($D27+M27+N27=6,"TRUE","FALSE"))))</f>
        <v/>
      </c>
      <c r="AA27" s="157" t="str">
        <f t="shared" si="3"/>
        <v/>
      </c>
      <c r="AB27" s="157" t="str">
        <f t="shared" si="4"/>
        <v/>
      </c>
      <c r="AC27" s="157" t="str">
        <f t="shared" si="5"/>
        <v/>
      </c>
      <c r="AD27" s="157" t="str">
        <f t="shared" si="6"/>
        <v/>
      </c>
      <c r="AE27" s="157" t="str">
        <f t="shared" si="7"/>
        <v/>
      </c>
      <c r="AF27" s="157" t="str">
        <f t="shared" si="11"/>
        <v/>
      </c>
      <c r="AG27" s="157" t="str">
        <f t="shared" si="8"/>
        <v/>
      </c>
      <c r="AH27" s="157" t="str">
        <f t="shared" si="9"/>
        <v/>
      </c>
      <c r="AI27" s="157" t="str">
        <f t="shared" si="10"/>
        <v/>
      </c>
    </row>
    <row r="28" spans="3:35">
      <c r="C28" s="152">
        <v>18</v>
      </c>
      <c r="D28" s="153" t="str">
        <f>IF(DataEntry!D31="","",IF(DataEntry!D31=DataEntry!$D$8,DataEntry!$C$8,DataEntry!$C$9))</f>
        <v/>
      </c>
      <c r="E28" s="83" t="str">
        <f>IF(DataEntry!E31="","",IF(DataEntry!E31=DataEntry!$D$8,DataEntry!$C$8,DataEntry!$C$9))</f>
        <v/>
      </c>
      <c r="F28" s="154" t="str">
        <f>IF(DataEntry!F31="","",IF(DataEntry!F31=DataEntry!$D$8,DataEntry!$C$8,DataEntry!$C$9))</f>
        <v/>
      </c>
      <c r="G28" s="83" t="str">
        <f t="shared" si="0"/>
        <v/>
      </c>
      <c r="H28" s="154" t="str">
        <f>IF(DataEntry!$D31="","",IF(X28="TRUE",1,0))</f>
        <v/>
      </c>
      <c r="I28" s="83" t="str">
        <f>IF(DataEntry!I31="","",IF(DataEntry!H31=DataEntry!$D$8,DataEntry!$C$8,DataEntry!$C$9))</f>
        <v/>
      </c>
      <c r="J28" s="154" t="str">
        <f>IF(DataEntry!H31="","",IF(DataEntry!I31=DataEntry!$D$8,DataEntry!$C$8,DataEntry!$C$9))</f>
        <v/>
      </c>
      <c r="K28" s="83" t="str">
        <f t="shared" si="1"/>
        <v/>
      </c>
      <c r="L28" s="154" t="str">
        <f>IF(DataEntry!$D31="","",IF(Y28="TRUE",1,0))</f>
        <v/>
      </c>
      <c r="M28" s="83" t="str">
        <f>IF(DataEntry!L31="","",IF(DataEntry!K31=DataEntry!$D$8,DataEntry!$C$8,DataEntry!$C$9))</f>
        <v/>
      </c>
      <c r="N28" s="83" t="str">
        <f>IF(DataEntry!K31="","",IF(DataEntry!L31=DataEntry!$D$8,DataEntry!$C$8,DataEntry!$C$9))</f>
        <v/>
      </c>
      <c r="O28" s="83" t="str">
        <f t="shared" si="2"/>
        <v/>
      </c>
      <c r="P28" s="154" t="str">
        <f>IF(DataEntry!$D31="","",IF(Z28="TRUE",1,0))</f>
        <v/>
      </c>
      <c r="Q28" s="155" t="str">
        <f>IF(DataEntry!H31="","",IF(M28="",T28,U28))</f>
        <v/>
      </c>
      <c r="R28" s="155" t="str">
        <f>IF(DataEntry!H31="","",IF(M28="",V28,W28))</f>
        <v/>
      </c>
      <c r="T28" s="138" t="str">
        <f>IF(DataEntry!H31="","",IF($E28+$F28+$I28+$J28=4,"TRUE",IF($E28+$F28+$I28+$J28=8,"TRUE","FALSE")))</f>
        <v/>
      </c>
      <c r="U28" s="138" t="str">
        <f>IF(DataEntry!K31="","",IF($E28+$F28+$I28+$J28+$M28+$N28=6,"TRUE",IF($E28+$F28+$I28+$J28+$M28+$N28=12,"TRUE","FALSE")))</f>
        <v/>
      </c>
      <c r="V28" s="138" t="str">
        <f>IF(DataEntry!H31="","",IF($E28+$F28+$I28+$J28+$D28=5,"TRUE",IF($E28+$F28+$I28+$J28+$D28=10,"TRUE","FALSE")))</f>
        <v/>
      </c>
      <c r="W28" s="138" t="str">
        <f>IF(DataEntry!K31="","",IF($E28+$F28+$I28+$J28+$M28+$N28+$D28=7,"TRUE",IF($E28+$F28+$I28+$J28+$M28+$N28+$D28=14,"TRUE","FALSE")))</f>
        <v/>
      </c>
      <c r="X28" s="138" t="str">
        <f>IF(DataEntry!D31="","",IF(Calculations!D28+Calculations!E28+Calculations!F28=3, "TRUE",IF(Calculations!D28+Calculations!E28+Calculations!F28=6,"TRUE","FALSE")))</f>
        <v/>
      </c>
      <c r="Y28" s="138" t="str">
        <f>IF(DataEntry!$D31="","",IF($D28+I28+J28=3, "TRUE",IF($D28+I28+J28=6,"TRUE","FALSE")))</f>
        <v/>
      </c>
      <c r="Z28" s="107" t="str">
        <f>IF(DataEntry!K31="","",IF(DataEntry!$D31="","",IF($D28+M28+N28=3, "TRUE",IF($D28+M28+N28=6,"TRUE","FALSE"))))</f>
        <v/>
      </c>
      <c r="AA28" s="157" t="str">
        <f t="shared" si="3"/>
        <v/>
      </c>
      <c r="AB28" s="157" t="str">
        <f t="shared" si="4"/>
        <v/>
      </c>
      <c r="AC28" s="157" t="str">
        <f t="shared" si="5"/>
        <v/>
      </c>
      <c r="AD28" s="157" t="str">
        <f t="shared" si="6"/>
        <v/>
      </c>
      <c r="AE28" s="157" t="str">
        <f t="shared" si="7"/>
        <v/>
      </c>
      <c r="AF28" s="157" t="str">
        <f t="shared" si="11"/>
        <v/>
      </c>
      <c r="AG28" s="157" t="str">
        <f t="shared" si="8"/>
        <v/>
      </c>
      <c r="AH28" s="157" t="str">
        <f t="shared" si="9"/>
        <v/>
      </c>
      <c r="AI28" s="157" t="str">
        <f t="shared" si="10"/>
        <v/>
      </c>
    </row>
    <row r="29" spans="3:35">
      <c r="C29" s="152">
        <v>19</v>
      </c>
      <c r="D29" s="153" t="str">
        <f>IF(DataEntry!D32="","",IF(DataEntry!D32=DataEntry!$D$8,DataEntry!$C$8,DataEntry!$C$9))</f>
        <v/>
      </c>
      <c r="E29" s="83" t="str">
        <f>IF(DataEntry!E32="","",IF(DataEntry!E32=DataEntry!$D$8,DataEntry!$C$8,DataEntry!$C$9))</f>
        <v/>
      </c>
      <c r="F29" s="154" t="str">
        <f>IF(DataEntry!F32="","",IF(DataEntry!F32=DataEntry!$D$8,DataEntry!$C$8,DataEntry!$C$9))</f>
        <v/>
      </c>
      <c r="G29" s="83" t="str">
        <f t="shared" si="0"/>
        <v/>
      </c>
      <c r="H29" s="154" t="str">
        <f>IF(DataEntry!$D32="","",IF(X29="TRUE",1,0))</f>
        <v/>
      </c>
      <c r="I29" s="83" t="str">
        <f>IF(DataEntry!I32="","",IF(DataEntry!H32=DataEntry!$D$8,DataEntry!$C$8,DataEntry!$C$9))</f>
        <v/>
      </c>
      <c r="J29" s="154" t="str">
        <f>IF(DataEntry!H32="","",IF(DataEntry!I32=DataEntry!$D$8,DataEntry!$C$8,DataEntry!$C$9))</f>
        <v/>
      </c>
      <c r="K29" s="83" t="str">
        <f t="shared" si="1"/>
        <v/>
      </c>
      <c r="L29" s="154" t="str">
        <f>IF(DataEntry!$D32="","",IF(Y29="TRUE",1,0))</f>
        <v/>
      </c>
      <c r="M29" s="83" t="str">
        <f>IF(DataEntry!L32="","",IF(DataEntry!K32=DataEntry!$D$8,DataEntry!$C$8,DataEntry!$C$9))</f>
        <v/>
      </c>
      <c r="N29" s="83" t="str">
        <f>IF(DataEntry!K32="","",IF(DataEntry!L32=DataEntry!$D$8,DataEntry!$C$8,DataEntry!$C$9))</f>
        <v/>
      </c>
      <c r="O29" s="83" t="str">
        <f t="shared" si="2"/>
        <v/>
      </c>
      <c r="P29" s="154" t="str">
        <f>IF(DataEntry!$D32="","",IF(Z29="TRUE",1,0))</f>
        <v/>
      </c>
      <c r="Q29" s="155" t="str">
        <f>IF(DataEntry!H32="","",IF(M29="",T29,U29))</f>
        <v/>
      </c>
      <c r="R29" s="155" t="str">
        <f>IF(DataEntry!H32="","",IF(M29="",V29,W29))</f>
        <v/>
      </c>
      <c r="T29" s="138" t="str">
        <f>IF(DataEntry!H32="","",IF($E29+$F29+$I29+$J29=4,"TRUE",IF($E29+$F29+$I29+$J29=8,"TRUE","FALSE")))</f>
        <v/>
      </c>
      <c r="U29" s="138" t="str">
        <f>IF(DataEntry!K32="","",IF($E29+$F29+$I29+$J29+$M29+$N29=6,"TRUE",IF($E29+$F29+$I29+$J29+$M29+$N29=12,"TRUE","FALSE")))</f>
        <v/>
      </c>
      <c r="V29" s="138" t="str">
        <f>IF(DataEntry!H32="","",IF($E29+$F29+$I29+$J29+$D29=5,"TRUE",IF($E29+$F29+$I29+$J29+$D29=10,"TRUE","FALSE")))</f>
        <v/>
      </c>
      <c r="W29" s="138" t="str">
        <f>IF(DataEntry!K32="","",IF($E29+$F29+$I29+$J29+$M29+$N29+$D29=7,"TRUE",IF($E29+$F29+$I29+$J29+$M29+$N29+$D29=14,"TRUE","FALSE")))</f>
        <v/>
      </c>
      <c r="X29" s="138" t="str">
        <f>IF(DataEntry!D32="","",IF(Calculations!D29+Calculations!E29+Calculations!F29=3, "TRUE",IF(Calculations!D29+Calculations!E29+Calculations!F29=6,"TRUE","FALSE")))</f>
        <v/>
      </c>
      <c r="Y29" s="138" t="str">
        <f>IF(DataEntry!$D32="","",IF($D29+I29+J29=3, "TRUE",IF($D29+I29+J29=6,"TRUE","FALSE")))</f>
        <v/>
      </c>
      <c r="Z29" s="107" t="str">
        <f>IF(DataEntry!K32="","",IF(DataEntry!$D32="","",IF($D29+M29+N29=3, "TRUE",IF($D29+M29+N29=6,"TRUE","FALSE"))))</f>
        <v/>
      </c>
      <c r="AA29" s="157" t="str">
        <f t="shared" si="3"/>
        <v/>
      </c>
      <c r="AB29" s="157" t="str">
        <f t="shared" si="4"/>
        <v/>
      </c>
      <c r="AC29" s="157" t="str">
        <f t="shared" si="5"/>
        <v/>
      </c>
      <c r="AD29" s="157" t="str">
        <f t="shared" si="6"/>
        <v/>
      </c>
      <c r="AE29" s="157" t="str">
        <f t="shared" si="7"/>
        <v/>
      </c>
      <c r="AF29" s="157" t="str">
        <f t="shared" si="11"/>
        <v/>
      </c>
      <c r="AG29" s="157" t="str">
        <f t="shared" si="8"/>
        <v/>
      </c>
      <c r="AH29" s="157" t="str">
        <f t="shared" si="9"/>
        <v/>
      </c>
      <c r="AI29" s="157" t="str">
        <f t="shared" si="10"/>
        <v/>
      </c>
    </row>
    <row r="30" spans="3:35">
      <c r="C30" s="152">
        <v>20</v>
      </c>
      <c r="D30" s="153" t="str">
        <f>IF(DataEntry!D33="","",IF(DataEntry!D33=DataEntry!$D$8,DataEntry!$C$8,DataEntry!$C$9))</f>
        <v/>
      </c>
      <c r="E30" s="83" t="str">
        <f>IF(DataEntry!E33="","",IF(DataEntry!E33=DataEntry!$D$8,DataEntry!$C$8,DataEntry!$C$9))</f>
        <v/>
      </c>
      <c r="F30" s="154" t="str">
        <f>IF(DataEntry!F33="","",IF(DataEntry!F33=DataEntry!$D$8,DataEntry!$C$8,DataEntry!$C$9))</f>
        <v/>
      </c>
      <c r="G30" s="83" t="str">
        <f t="shared" si="0"/>
        <v/>
      </c>
      <c r="H30" s="154" t="str">
        <f>IF(DataEntry!$D33="","",IF(X30="TRUE",1,0))</f>
        <v/>
      </c>
      <c r="I30" s="83" t="str">
        <f>IF(DataEntry!I33="","",IF(DataEntry!H33=DataEntry!$D$8,DataEntry!$C$8,DataEntry!$C$9))</f>
        <v/>
      </c>
      <c r="J30" s="154" t="str">
        <f>IF(DataEntry!H33="","",IF(DataEntry!I33=DataEntry!$D$8,DataEntry!$C$8,DataEntry!$C$9))</f>
        <v/>
      </c>
      <c r="K30" s="83" t="str">
        <f t="shared" si="1"/>
        <v/>
      </c>
      <c r="L30" s="154" t="str">
        <f>IF(DataEntry!$D33="","",IF(Y30="TRUE",1,0))</f>
        <v/>
      </c>
      <c r="M30" s="83" t="str">
        <f>IF(DataEntry!L33="","",IF(DataEntry!K33=DataEntry!$D$8,DataEntry!$C$8,DataEntry!$C$9))</f>
        <v/>
      </c>
      <c r="N30" s="83" t="str">
        <f>IF(DataEntry!K33="","",IF(DataEntry!L33=DataEntry!$D$8,DataEntry!$C$8,DataEntry!$C$9))</f>
        <v/>
      </c>
      <c r="O30" s="83" t="str">
        <f t="shared" si="2"/>
        <v/>
      </c>
      <c r="P30" s="154" t="str">
        <f>IF(DataEntry!$D33="","",IF(Z30="TRUE",1,0))</f>
        <v/>
      </c>
      <c r="Q30" s="155" t="str">
        <f>IF(DataEntry!H33="","",IF(M30="",T30,U30))</f>
        <v/>
      </c>
      <c r="R30" s="155" t="str">
        <f>IF(DataEntry!H33="","",IF(M30="",V30,W30))</f>
        <v/>
      </c>
      <c r="T30" s="138" t="str">
        <f>IF(DataEntry!H33="","",IF($E30+$F30+$I30+$J30=4,"TRUE",IF($E30+$F30+$I30+$J30=8,"TRUE","FALSE")))</f>
        <v/>
      </c>
      <c r="U30" s="138" t="str">
        <f>IF(DataEntry!K33="","",IF($E30+$F30+$I30+$J30+$M30+$N30=6,"TRUE",IF($E30+$F30+$I30+$J30+$M30+$N30=12,"TRUE","FALSE")))</f>
        <v/>
      </c>
      <c r="V30" s="138" t="str">
        <f>IF(DataEntry!H33="","",IF($E30+$F30+$I30+$J30+$D30=5,"TRUE",IF($E30+$F30+$I30+$J30+$D30=10,"TRUE","FALSE")))</f>
        <v/>
      </c>
      <c r="W30" s="138" t="str">
        <f>IF(DataEntry!K33="","",IF($E30+$F30+$I30+$J30+$M30+$N30+$D30=7,"TRUE",IF($E30+$F30+$I30+$J30+$M30+$N30+$D30=14,"TRUE","FALSE")))</f>
        <v/>
      </c>
      <c r="X30" s="138" t="str">
        <f>IF(DataEntry!D33="","",IF(Calculations!D30+Calculations!E30+Calculations!F30=3, "TRUE",IF(Calculations!D30+Calculations!E30+Calculations!F30=6,"TRUE","FALSE")))</f>
        <v/>
      </c>
      <c r="Y30" s="138" t="str">
        <f>IF(DataEntry!$D33="","",IF($D30+I30+J30=3, "TRUE",IF($D30+I30+J30=6,"TRUE","FALSE")))</f>
        <v/>
      </c>
      <c r="Z30" s="107" t="str">
        <f>IF(DataEntry!K33="","",IF(DataEntry!$D33="","",IF($D30+M30+N30=3, "TRUE",IF($D30+M30+N30=6,"TRUE","FALSE"))))</f>
        <v/>
      </c>
      <c r="AA30" s="157" t="str">
        <f t="shared" si="3"/>
        <v/>
      </c>
      <c r="AB30" s="157" t="str">
        <f t="shared" si="4"/>
        <v/>
      </c>
      <c r="AC30" s="157" t="str">
        <f t="shared" si="5"/>
        <v/>
      </c>
      <c r="AD30" s="157" t="str">
        <f t="shared" si="6"/>
        <v/>
      </c>
      <c r="AE30" s="157" t="str">
        <f t="shared" si="7"/>
        <v/>
      </c>
      <c r="AF30" s="157" t="str">
        <f t="shared" si="11"/>
        <v/>
      </c>
      <c r="AG30" s="157" t="str">
        <f t="shared" si="8"/>
        <v/>
      </c>
      <c r="AH30" s="157" t="str">
        <f t="shared" si="9"/>
        <v/>
      </c>
      <c r="AI30" s="157" t="str">
        <f t="shared" si="10"/>
        <v/>
      </c>
    </row>
    <row r="31" spans="3:35">
      <c r="C31" s="152">
        <v>21</v>
      </c>
      <c r="D31" s="153" t="str">
        <f>IF(DataEntry!D34="","",IF(DataEntry!D34=DataEntry!$D$8,DataEntry!$C$8,DataEntry!$C$9))</f>
        <v/>
      </c>
      <c r="E31" s="83" t="str">
        <f>IF(DataEntry!E34="","",IF(DataEntry!E34=DataEntry!$D$8,DataEntry!$C$8,DataEntry!$C$9))</f>
        <v/>
      </c>
      <c r="F31" s="154" t="str">
        <f>IF(DataEntry!F34="","",IF(DataEntry!F34=DataEntry!$D$8,DataEntry!$C$8,DataEntry!$C$9))</f>
        <v/>
      </c>
      <c r="G31" s="83" t="str">
        <f t="shared" si="0"/>
        <v/>
      </c>
      <c r="H31" s="154" t="str">
        <f>IF(DataEntry!$D34="","",IF(X31="TRUE",1,0))</f>
        <v/>
      </c>
      <c r="I31" s="83" t="str">
        <f>IF(DataEntry!I34="","",IF(DataEntry!H34=DataEntry!$D$8,DataEntry!$C$8,DataEntry!$C$9))</f>
        <v/>
      </c>
      <c r="J31" s="154" t="str">
        <f>IF(DataEntry!H34="","",IF(DataEntry!I34=DataEntry!$D$8,DataEntry!$C$8,DataEntry!$C$9))</f>
        <v/>
      </c>
      <c r="K31" s="83" t="str">
        <f t="shared" si="1"/>
        <v/>
      </c>
      <c r="L31" s="154" t="str">
        <f>IF(DataEntry!$D34="","",IF(Y31="TRUE",1,0))</f>
        <v/>
      </c>
      <c r="M31" s="83" t="str">
        <f>IF(DataEntry!L34="","",IF(DataEntry!K34=DataEntry!$D$8,DataEntry!$C$8,DataEntry!$C$9))</f>
        <v/>
      </c>
      <c r="N31" s="83" t="str">
        <f>IF(DataEntry!K34="","",IF(DataEntry!L34=DataEntry!$D$8,DataEntry!$C$8,DataEntry!$C$9))</f>
        <v/>
      </c>
      <c r="O31" s="83" t="str">
        <f t="shared" si="2"/>
        <v/>
      </c>
      <c r="P31" s="154" t="str">
        <f>IF(DataEntry!$D34="","",IF(Z31="TRUE",1,0))</f>
        <v/>
      </c>
      <c r="Q31" s="155" t="str">
        <f>IF(DataEntry!H34="","",IF(M31="",T31,U31))</f>
        <v/>
      </c>
      <c r="R31" s="155" t="str">
        <f>IF(DataEntry!H34="","",IF(M31="",V31,W31))</f>
        <v/>
      </c>
      <c r="T31" s="138" t="str">
        <f>IF(DataEntry!H34="","",IF($E31+$F31+$I31+$J31=4,"TRUE",IF($E31+$F31+$I31+$J31=8,"TRUE","FALSE")))</f>
        <v/>
      </c>
      <c r="U31" s="138" t="str">
        <f>IF(DataEntry!K34="","",IF($E31+$F31+$I31+$J31+$M31+$N31=6,"TRUE",IF($E31+$F31+$I31+$J31+$M31+$N31=12,"TRUE","FALSE")))</f>
        <v/>
      </c>
      <c r="V31" s="138" t="str">
        <f>IF(DataEntry!H34="","",IF($E31+$F31+$I31+$J31+$D31=5,"TRUE",IF($E31+$F31+$I31+$J31+$D31=10,"TRUE","FALSE")))</f>
        <v/>
      </c>
      <c r="W31" s="138" t="str">
        <f>IF(DataEntry!K34="","",IF($E31+$F31+$I31+$J31+$M31+$N31+$D31=7,"TRUE",IF($E31+$F31+$I31+$J31+$M31+$N31+$D31=14,"TRUE","FALSE")))</f>
        <v/>
      </c>
      <c r="X31" s="138" t="str">
        <f>IF(DataEntry!D34="","",IF(Calculations!D31+Calculations!E31+Calculations!F31=3, "TRUE",IF(Calculations!D31+Calculations!E31+Calculations!F31=6,"TRUE","FALSE")))</f>
        <v/>
      </c>
      <c r="Y31" s="138" t="str">
        <f>IF(DataEntry!$D34="","",IF($D31+I31+J31=3, "TRUE",IF($D31+I31+J31=6,"TRUE","FALSE")))</f>
        <v/>
      </c>
      <c r="Z31" s="107" t="str">
        <f>IF(DataEntry!K34="","",IF(DataEntry!$D34="","",IF($D31+M31+N31=3, "TRUE",IF($D31+M31+N31=6,"TRUE","FALSE"))))</f>
        <v/>
      </c>
      <c r="AA31" s="157" t="str">
        <f t="shared" si="3"/>
        <v/>
      </c>
      <c r="AB31" s="157" t="str">
        <f t="shared" si="4"/>
        <v/>
      </c>
      <c r="AC31" s="157" t="str">
        <f t="shared" si="5"/>
        <v/>
      </c>
      <c r="AD31" s="157" t="str">
        <f t="shared" si="6"/>
        <v/>
      </c>
      <c r="AE31" s="157" t="str">
        <f t="shared" si="7"/>
        <v/>
      </c>
      <c r="AF31" s="157" t="str">
        <f t="shared" si="11"/>
        <v/>
      </c>
      <c r="AG31" s="157" t="str">
        <f t="shared" si="8"/>
        <v/>
      </c>
      <c r="AH31" s="157" t="str">
        <f t="shared" si="9"/>
        <v/>
      </c>
      <c r="AI31" s="157" t="str">
        <f t="shared" si="10"/>
        <v/>
      </c>
    </row>
    <row r="32" spans="3:35">
      <c r="C32" s="152">
        <v>22</v>
      </c>
      <c r="D32" s="153" t="str">
        <f>IF(DataEntry!D35="","",IF(DataEntry!D35=DataEntry!$D$8,DataEntry!$C$8,DataEntry!$C$9))</f>
        <v/>
      </c>
      <c r="E32" s="83" t="str">
        <f>IF(DataEntry!E35="","",IF(DataEntry!E35=DataEntry!$D$8,DataEntry!$C$8,DataEntry!$C$9))</f>
        <v/>
      </c>
      <c r="F32" s="154" t="str">
        <f>IF(DataEntry!F35="","",IF(DataEntry!F35=DataEntry!$D$8,DataEntry!$C$8,DataEntry!$C$9))</f>
        <v/>
      </c>
      <c r="G32" s="83" t="str">
        <f t="shared" si="0"/>
        <v/>
      </c>
      <c r="H32" s="154" t="str">
        <f>IF(DataEntry!$D35="","",IF(X32="TRUE",1,0))</f>
        <v/>
      </c>
      <c r="I32" s="83" t="str">
        <f>IF(DataEntry!I35="","",IF(DataEntry!H35=DataEntry!$D$8,DataEntry!$C$8,DataEntry!$C$9))</f>
        <v/>
      </c>
      <c r="J32" s="154" t="str">
        <f>IF(DataEntry!H35="","",IF(DataEntry!I35=DataEntry!$D$8,DataEntry!$C$8,DataEntry!$C$9))</f>
        <v/>
      </c>
      <c r="K32" s="83" t="str">
        <f t="shared" si="1"/>
        <v/>
      </c>
      <c r="L32" s="154" t="str">
        <f>IF(DataEntry!$D35="","",IF(Y32="TRUE",1,0))</f>
        <v/>
      </c>
      <c r="M32" s="83" t="str">
        <f>IF(DataEntry!L35="","",IF(DataEntry!K35=DataEntry!$D$8,DataEntry!$C$8,DataEntry!$C$9))</f>
        <v/>
      </c>
      <c r="N32" s="83" t="str">
        <f>IF(DataEntry!K35="","",IF(DataEntry!L35=DataEntry!$D$8,DataEntry!$C$8,DataEntry!$C$9))</f>
        <v/>
      </c>
      <c r="O32" s="83" t="str">
        <f t="shared" si="2"/>
        <v/>
      </c>
      <c r="P32" s="154" t="str">
        <f>IF(DataEntry!$D35="","",IF(Z32="TRUE",1,0))</f>
        <v/>
      </c>
      <c r="Q32" s="155" t="str">
        <f>IF(DataEntry!H35="","",IF(M32="",T32,U32))</f>
        <v/>
      </c>
      <c r="R32" s="155" t="str">
        <f>IF(DataEntry!H35="","",IF(M32="",V32,W32))</f>
        <v/>
      </c>
      <c r="T32" s="138" t="str">
        <f>IF(DataEntry!H35="","",IF($E32+$F32+$I32+$J32=4,"TRUE",IF($E32+$F32+$I32+$J32=8,"TRUE","FALSE")))</f>
        <v/>
      </c>
      <c r="U32" s="138" t="str">
        <f>IF(DataEntry!K35="","",IF($E32+$F32+$I32+$J32+$M32+$N32=6,"TRUE",IF($E32+$F32+$I32+$J32+$M32+$N32=12,"TRUE","FALSE")))</f>
        <v/>
      </c>
      <c r="V32" s="138" t="str">
        <f>IF(DataEntry!H35="","",IF($E32+$F32+$I32+$J32+$D32=5,"TRUE",IF($E32+$F32+$I32+$J32+$D32=10,"TRUE","FALSE")))</f>
        <v/>
      </c>
      <c r="W32" s="138" t="str">
        <f>IF(DataEntry!K35="","",IF($E32+$F32+$I32+$J32+$M32+$N32+$D32=7,"TRUE",IF($E32+$F32+$I32+$J32+$M32+$N32+$D32=14,"TRUE","FALSE")))</f>
        <v/>
      </c>
      <c r="X32" s="138" t="str">
        <f>IF(DataEntry!D35="","",IF(Calculations!D32+Calculations!E32+Calculations!F32=3, "TRUE",IF(Calculations!D32+Calculations!E32+Calculations!F32=6,"TRUE","FALSE")))</f>
        <v/>
      </c>
      <c r="Y32" s="138" t="str">
        <f>IF(DataEntry!$D35="","",IF($D32+I32+J32=3, "TRUE",IF($D32+I32+J32=6,"TRUE","FALSE")))</f>
        <v/>
      </c>
      <c r="Z32" s="107" t="str">
        <f>IF(DataEntry!K35="","",IF(DataEntry!$D35="","",IF($D32+M32+N32=3, "TRUE",IF($D32+M32+N32=6,"TRUE","FALSE"))))</f>
        <v/>
      </c>
      <c r="AA32" s="157" t="str">
        <f t="shared" si="3"/>
        <v/>
      </c>
      <c r="AB32" s="157" t="str">
        <f t="shared" si="4"/>
        <v/>
      </c>
      <c r="AC32" s="157" t="str">
        <f t="shared" si="5"/>
        <v/>
      </c>
      <c r="AD32" s="157" t="str">
        <f t="shared" si="6"/>
        <v/>
      </c>
      <c r="AE32" s="157" t="str">
        <f t="shared" si="7"/>
        <v/>
      </c>
      <c r="AF32" s="157" t="str">
        <f t="shared" si="11"/>
        <v/>
      </c>
      <c r="AG32" s="157" t="str">
        <f t="shared" si="8"/>
        <v/>
      </c>
      <c r="AH32" s="157" t="str">
        <f t="shared" si="9"/>
        <v/>
      </c>
      <c r="AI32" s="157" t="str">
        <f t="shared" si="10"/>
        <v/>
      </c>
    </row>
    <row r="33" spans="3:35">
      <c r="C33" s="152">
        <v>23</v>
      </c>
      <c r="D33" s="153" t="str">
        <f>IF(DataEntry!D36="","",IF(DataEntry!D36=DataEntry!$D$8,DataEntry!$C$8,DataEntry!$C$9))</f>
        <v/>
      </c>
      <c r="E33" s="83" t="str">
        <f>IF(DataEntry!E36="","",IF(DataEntry!E36=DataEntry!$D$8,DataEntry!$C$8,DataEntry!$C$9))</f>
        <v/>
      </c>
      <c r="F33" s="154" t="str">
        <f>IF(DataEntry!F36="","",IF(DataEntry!F36=DataEntry!$D$8,DataEntry!$C$8,DataEntry!$C$9))</f>
        <v/>
      </c>
      <c r="G33" s="83" t="str">
        <f t="shared" si="0"/>
        <v/>
      </c>
      <c r="H33" s="154" t="str">
        <f>IF(DataEntry!$D36="","",IF(X33="TRUE",1,0))</f>
        <v/>
      </c>
      <c r="I33" s="83" t="str">
        <f>IF(DataEntry!I36="","",IF(DataEntry!H36=DataEntry!$D$8,DataEntry!$C$8,DataEntry!$C$9))</f>
        <v/>
      </c>
      <c r="J33" s="154" t="str">
        <f>IF(DataEntry!H36="","",IF(DataEntry!I36=DataEntry!$D$8,DataEntry!$C$8,DataEntry!$C$9))</f>
        <v/>
      </c>
      <c r="K33" s="83" t="str">
        <f t="shared" si="1"/>
        <v/>
      </c>
      <c r="L33" s="154" t="str">
        <f>IF(DataEntry!$D36="","",IF(Y33="TRUE",1,0))</f>
        <v/>
      </c>
      <c r="M33" s="83" t="str">
        <f>IF(DataEntry!L36="","",IF(DataEntry!K36=DataEntry!$D$8,DataEntry!$C$8,DataEntry!$C$9))</f>
        <v/>
      </c>
      <c r="N33" s="83" t="str">
        <f>IF(DataEntry!K36="","",IF(DataEntry!L36=DataEntry!$D$8,DataEntry!$C$8,DataEntry!$C$9))</f>
        <v/>
      </c>
      <c r="O33" s="83" t="str">
        <f t="shared" si="2"/>
        <v/>
      </c>
      <c r="P33" s="154" t="str">
        <f>IF(DataEntry!$D36="","",IF(Z33="TRUE",1,0))</f>
        <v/>
      </c>
      <c r="Q33" s="155" t="str">
        <f>IF(DataEntry!H36="","",IF(M33="",T33,U33))</f>
        <v/>
      </c>
      <c r="R33" s="155" t="str">
        <f>IF(DataEntry!H36="","",IF(M33="",V33,W33))</f>
        <v/>
      </c>
      <c r="T33" s="138" t="str">
        <f>IF(DataEntry!H36="","",IF($E33+$F33+$I33+$J33=4,"TRUE",IF($E33+$F33+$I33+$J33=8,"TRUE","FALSE")))</f>
        <v/>
      </c>
      <c r="U33" s="138" t="str">
        <f>IF(DataEntry!K36="","",IF($E33+$F33+$I33+$J33+$M33+$N33=6,"TRUE",IF($E33+$F33+$I33+$J33+$M33+$N33=12,"TRUE","FALSE")))</f>
        <v/>
      </c>
      <c r="V33" s="138" t="str">
        <f>IF(DataEntry!H36="","",IF($E33+$F33+$I33+$J33+$D33=5,"TRUE",IF($E33+$F33+$I33+$J33+$D33=10,"TRUE","FALSE")))</f>
        <v/>
      </c>
      <c r="W33" s="138" t="str">
        <f>IF(DataEntry!K36="","",IF($E33+$F33+$I33+$J33+$M33+$N33+$D33=7,"TRUE",IF($E33+$F33+$I33+$J33+$M33+$N33+$D33=14,"TRUE","FALSE")))</f>
        <v/>
      </c>
      <c r="X33" s="138" t="str">
        <f>IF(DataEntry!D36="","",IF(Calculations!D33+Calculations!E33+Calculations!F33=3, "TRUE",IF(Calculations!D33+Calculations!E33+Calculations!F33=6,"TRUE","FALSE")))</f>
        <v/>
      </c>
      <c r="Y33" s="138" t="str">
        <f>IF(DataEntry!$D36="","",IF($D33+I33+J33=3, "TRUE",IF($D33+I33+J33=6,"TRUE","FALSE")))</f>
        <v/>
      </c>
      <c r="Z33" s="107" t="str">
        <f>IF(DataEntry!K36="","",IF(DataEntry!$D36="","",IF($D33+M33+N33=3, "TRUE",IF($D33+M33+N33=6,"TRUE","FALSE"))))</f>
        <v/>
      </c>
      <c r="AA33" s="157" t="str">
        <f t="shared" si="3"/>
        <v/>
      </c>
      <c r="AB33" s="157" t="str">
        <f t="shared" si="4"/>
        <v/>
      </c>
      <c r="AC33" s="157" t="str">
        <f t="shared" si="5"/>
        <v/>
      </c>
      <c r="AD33" s="157" t="str">
        <f t="shared" si="6"/>
        <v/>
      </c>
      <c r="AE33" s="157" t="str">
        <f t="shared" si="7"/>
        <v/>
      </c>
      <c r="AF33" s="157" t="str">
        <f t="shared" si="11"/>
        <v/>
      </c>
      <c r="AG33" s="157" t="str">
        <f t="shared" si="8"/>
        <v/>
      </c>
      <c r="AH33" s="157" t="str">
        <f t="shared" si="9"/>
        <v/>
      </c>
      <c r="AI33" s="157" t="str">
        <f t="shared" si="10"/>
        <v/>
      </c>
    </row>
    <row r="34" spans="3:35">
      <c r="C34" s="152">
        <v>24</v>
      </c>
      <c r="D34" s="153" t="str">
        <f>IF(DataEntry!D37="","",IF(DataEntry!D37=DataEntry!$D$8,DataEntry!$C$8,DataEntry!$C$9))</f>
        <v/>
      </c>
      <c r="E34" s="83" t="str">
        <f>IF(DataEntry!E37="","",IF(DataEntry!E37=DataEntry!$D$8,DataEntry!$C$8,DataEntry!$C$9))</f>
        <v/>
      </c>
      <c r="F34" s="154" t="str">
        <f>IF(DataEntry!F37="","",IF(DataEntry!F37=DataEntry!$D$8,DataEntry!$C$8,DataEntry!$C$9))</f>
        <v/>
      </c>
      <c r="G34" s="83" t="str">
        <f t="shared" si="0"/>
        <v/>
      </c>
      <c r="H34" s="154" t="str">
        <f>IF(DataEntry!$D37="","",IF(X34="TRUE",1,0))</f>
        <v/>
      </c>
      <c r="I34" s="83" t="str">
        <f>IF(DataEntry!I37="","",IF(DataEntry!H37=DataEntry!$D$8,DataEntry!$C$8,DataEntry!$C$9))</f>
        <v/>
      </c>
      <c r="J34" s="154" t="str">
        <f>IF(DataEntry!H37="","",IF(DataEntry!I37=DataEntry!$D$8,DataEntry!$C$8,DataEntry!$C$9))</f>
        <v/>
      </c>
      <c r="K34" s="83" t="str">
        <f t="shared" si="1"/>
        <v/>
      </c>
      <c r="L34" s="154" t="str">
        <f>IF(DataEntry!$D37="","",IF(Y34="TRUE",1,0))</f>
        <v/>
      </c>
      <c r="M34" s="83" t="str">
        <f>IF(DataEntry!L37="","",IF(DataEntry!K37=DataEntry!$D$8,DataEntry!$C$8,DataEntry!$C$9))</f>
        <v/>
      </c>
      <c r="N34" s="83" t="str">
        <f>IF(DataEntry!K37="","",IF(DataEntry!L37=DataEntry!$D$8,DataEntry!$C$8,DataEntry!$C$9))</f>
        <v/>
      </c>
      <c r="O34" s="83" t="str">
        <f t="shared" si="2"/>
        <v/>
      </c>
      <c r="P34" s="154" t="str">
        <f>IF(DataEntry!$D37="","",IF(Z34="TRUE",1,0))</f>
        <v/>
      </c>
      <c r="Q34" s="155" t="str">
        <f>IF(DataEntry!H37="","",IF(M34="",T34,U34))</f>
        <v/>
      </c>
      <c r="R34" s="155" t="str">
        <f>IF(DataEntry!H37="","",IF(M34="",V34,W34))</f>
        <v/>
      </c>
      <c r="T34" s="138" t="str">
        <f>IF(DataEntry!H37="","",IF($E34+$F34+$I34+$J34=4,"TRUE",IF($E34+$F34+$I34+$J34=8,"TRUE","FALSE")))</f>
        <v/>
      </c>
      <c r="U34" s="138" t="str">
        <f>IF(DataEntry!K37="","",IF($E34+$F34+$I34+$J34+$M34+$N34=6,"TRUE",IF($E34+$F34+$I34+$J34+$M34+$N34=12,"TRUE","FALSE")))</f>
        <v/>
      </c>
      <c r="V34" s="138" t="str">
        <f>IF(DataEntry!H37="","",IF($E34+$F34+$I34+$J34+$D34=5,"TRUE",IF($E34+$F34+$I34+$J34+$D34=10,"TRUE","FALSE")))</f>
        <v/>
      </c>
      <c r="W34" s="138" t="str">
        <f>IF(DataEntry!K37="","",IF($E34+$F34+$I34+$J34+$M34+$N34+$D34=7,"TRUE",IF($E34+$F34+$I34+$J34+$M34+$N34+$D34=14,"TRUE","FALSE")))</f>
        <v/>
      </c>
      <c r="X34" s="138" t="str">
        <f>IF(DataEntry!D37="","",IF(Calculations!D34+Calculations!E34+Calculations!F34=3, "TRUE",IF(Calculations!D34+Calculations!E34+Calculations!F34=6,"TRUE","FALSE")))</f>
        <v/>
      </c>
      <c r="Y34" s="138" t="str">
        <f>IF(DataEntry!$D37="","",IF($D34+I34+J34=3, "TRUE",IF($D34+I34+J34=6,"TRUE","FALSE")))</f>
        <v/>
      </c>
      <c r="Z34" s="107" t="str">
        <f>IF(DataEntry!K37="","",IF(DataEntry!$D37="","",IF($D34+M34+N34=3, "TRUE",IF($D34+M34+N34=6,"TRUE","FALSE"))))</f>
        <v/>
      </c>
      <c r="AA34" s="157" t="str">
        <f t="shared" si="3"/>
        <v/>
      </c>
      <c r="AB34" s="157" t="str">
        <f t="shared" si="4"/>
        <v/>
      </c>
      <c r="AC34" s="157" t="str">
        <f t="shared" si="5"/>
        <v/>
      </c>
      <c r="AD34" s="157" t="str">
        <f t="shared" si="6"/>
        <v/>
      </c>
      <c r="AE34" s="157" t="str">
        <f t="shared" si="7"/>
        <v/>
      </c>
      <c r="AF34" s="157" t="str">
        <f t="shared" si="11"/>
        <v/>
      </c>
      <c r="AG34" s="157" t="str">
        <f t="shared" si="8"/>
        <v/>
      </c>
      <c r="AH34" s="157" t="str">
        <f t="shared" si="9"/>
        <v/>
      </c>
      <c r="AI34" s="157" t="str">
        <f t="shared" si="10"/>
        <v/>
      </c>
    </row>
    <row r="35" spans="3:35">
      <c r="C35" s="152">
        <v>25</v>
      </c>
      <c r="D35" s="153" t="str">
        <f>IF(DataEntry!D38="","",IF(DataEntry!D38=DataEntry!$D$8,DataEntry!$C$8,DataEntry!$C$9))</f>
        <v/>
      </c>
      <c r="E35" s="83" t="str">
        <f>IF(DataEntry!E38="","",IF(DataEntry!E38=DataEntry!$D$8,DataEntry!$C$8,DataEntry!$C$9))</f>
        <v/>
      </c>
      <c r="F35" s="154" t="str">
        <f>IF(DataEntry!F38="","",IF(DataEntry!F38=DataEntry!$D$8,DataEntry!$C$8,DataEntry!$C$9))</f>
        <v/>
      </c>
      <c r="G35" s="83" t="str">
        <f t="shared" si="0"/>
        <v/>
      </c>
      <c r="H35" s="154" t="str">
        <f>IF(DataEntry!$D38="","",IF(X35="TRUE",1,0))</f>
        <v/>
      </c>
      <c r="I35" s="83" t="str">
        <f>IF(DataEntry!I38="","",IF(DataEntry!H38=DataEntry!$D$8,DataEntry!$C$8,DataEntry!$C$9))</f>
        <v/>
      </c>
      <c r="J35" s="154" t="str">
        <f>IF(DataEntry!H38="","",IF(DataEntry!I38=DataEntry!$D$8,DataEntry!$C$8,DataEntry!$C$9))</f>
        <v/>
      </c>
      <c r="K35" s="83" t="str">
        <f t="shared" si="1"/>
        <v/>
      </c>
      <c r="L35" s="154" t="str">
        <f>IF(DataEntry!$D38="","",IF(Y35="TRUE",1,0))</f>
        <v/>
      </c>
      <c r="M35" s="83" t="str">
        <f>IF(DataEntry!L38="","",IF(DataEntry!K38=DataEntry!$D$8,DataEntry!$C$8,DataEntry!$C$9))</f>
        <v/>
      </c>
      <c r="N35" s="83" t="str">
        <f>IF(DataEntry!K38="","",IF(DataEntry!L38=DataEntry!$D$8,DataEntry!$C$8,DataEntry!$C$9))</f>
        <v/>
      </c>
      <c r="O35" s="83" t="str">
        <f t="shared" si="2"/>
        <v/>
      </c>
      <c r="P35" s="154" t="str">
        <f>IF(DataEntry!$D38="","",IF(Z35="TRUE",1,0))</f>
        <v/>
      </c>
      <c r="Q35" s="155" t="str">
        <f>IF(DataEntry!H38="","",IF(M35="",T35,U35))</f>
        <v/>
      </c>
      <c r="R35" s="155" t="str">
        <f>IF(DataEntry!H38="","",IF(M35="",V35,W35))</f>
        <v/>
      </c>
      <c r="T35" s="138" t="str">
        <f>IF(DataEntry!H38="","",IF($E35+$F35+$I35+$J35=4,"TRUE",IF($E35+$F35+$I35+$J35=8,"TRUE","FALSE")))</f>
        <v/>
      </c>
      <c r="U35" s="138" t="str">
        <f>IF(DataEntry!K38="","",IF($E35+$F35+$I35+$J35+$M35+$N35=6,"TRUE",IF($E35+$F35+$I35+$J35+$M35+$N35=12,"TRUE","FALSE")))</f>
        <v/>
      </c>
      <c r="V35" s="138" t="str">
        <f>IF(DataEntry!H38="","",IF($E35+$F35+$I35+$J35+$D35=5,"TRUE",IF($E35+$F35+$I35+$J35+$D35=10,"TRUE","FALSE")))</f>
        <v/>
      </c>
      <c r="W35" s="138" t="str">
        <f>IF(DataEntry!K38="","",IF($E35+$F35+$I35+$J35+$M35+$N35+$D35=7,"TRUE",IF($E35+$F35+$I35+$J35+$M35+$N35+$D35=14,"TRUE","FALSE")))</f>
        <v/>
      </c>
      <c r="X35" s="138" t="str">
        <f>IF(DataEntry!D38="","",IF(Calculations!D35+Calculations!E35+Calculations!F35=3, "TRUE",IF(Calculations!D35+Calculations!E35+Calculations!F35=6,"TRUE","FALSE")))</f>
        <v/>
      </c>
      <c r="Y35" s="138" t="str">
        <f>IF(DataEntry!$D38="","",IF($D35+I35+J35=3, "TRUE",IF($D35+I35+J35=6,"TRUE","FALSE")))</f>
        <v/>
      </c>
      <c r="Z35" s="107" t="str">
        <f>IF(DataEntry!K38="","",IF(DataEntry!$D38="","",IF($D35+M35+N35=3, "TRUE",IF($D35+M35+N35=6,"TRUE","FALSE"))))</f>
        <v/>
      </c>
      <c r="AA35" s="157" t="str">
        <f t="shared" si="3"/>
        <v/>
      </c>
      <c r="AB35" s="157" t="str">
        <f t="shared" si="4"/>
        <v/>
      </c>
      <c r="AC35" s="157" t="str">
        <f t="shared" si="5"/>
        <v/>
      </c>
      <c r="AD35" s="157" t="str">
        <f t="shared" si="6"/>
        <v/>
      </c>
      <c r="AE35" s="157" t="str">
        <f t="shared" si="7"/>
        <v/>
      </c>
      <c r="AF35" s="157" t="str">
        <f t="shared" si="11"/>
        <v/>
      </c>
      <c r="AG35" s="157" t="str">
        <f t="shared" si="8"/>
        <v/>
      </c>
      <c r="AH35" s="157" t="str">
        <f t="shared" si="9"/>
        <v/>
      </c>
      <c r="AI35" s="157" t="str">
        <f t="shared" si="10"/>
        <v/>
      </c>
    </row>
    <row r="36" spans="3:35">
      <c r="C36" s="152">
        <v>26</v>
      </c>
      <c r="D36" s="153" t="str">
        <f>IF(DataEntry!D39="","",IF(DataEntry!D39=DataEntry!$D$8,DataEntry!$C$8,DataEntry!$C$9))</f>
        <v/>
      </c>
      <c r="E36" s="83" t="str">
        <f>IF(DataEntry!E39="","",IF(DataEntry!E39=DataEntry!$D$8,DataEntry!$C$8,DataEntry!$C$9))</f>
        <v/>
      </c>
      <c r="F36" s="154" t="str">
        <f>IF(DataEntry!F39="","",IF(DataEntry!F39=DataEntry!$D$8,DataEntry!$C$8,DataEntry!$C$9))</f>
        <v/>
      </c>
      <c r="G36" s="83" t="str">
        <f t="shared" si="0"/>
        <v/>
      </c>
      <c r="H36" s="154" t="str">
        <f>IF(DataEntry!$D39="","",IF(X36="TRUE",1,0))</f>
        <v/>
      </c>
      <c r="I36" s="83" t="str">
        <f>IF(DataEntry!I39="","",IF(DataEntry!H39=DataEntry!$D$8,DataEntry!$C$8,DataEntry!$C$9))</f>
        <v/>
      </c>
      <c r="J36" s="154" t="str">
        <f>IF(DataEntry!H39="","",IF(DataEntry!I39=DataEntry!$D$8,DataEntry!$C$8,DataEntry!$C$9))</f>
        <v/>
      </c>
      <c r="K36" s="83" t="str">
        <f t="shared" si="1"/>
        <v/>
      </c>
      <c r="L36" s="154" t="str">
        <f>IF(DataEntry!$D39="","",IF(Y36="TRUE",1,0))</f>
        <v/>
      </c>
      <c r="M36" s="83" t="str">
        <f>IF(DataEntry!L39="","",IF(DataEntry!K39=DataEntry!$D$8,DataEntry!$C$8,DataEntry!$C$9))</f>
        <v/>
      </c>
      <c r="N36" s="83" t="str">
        <f>IF(DataEntry!K39="","",IF(DataEntry!L39=DataEntry!$D$8,DataEntry!$C$8,DataEntry!$C$9))</f>
        <v/>
      </c>
      <c r="O36" s="83" t="str">
        <f t="shared" si="2"/>
        <v/>
      </c>
      <c r="P36" s="154" t="str">
        <f>IF(DataEntry!$D39="","",IF(Z36="TRUE",1,0))</f>
        <v/>
      </c>
      <c r="Q36" s="155" t="str">
        <f>IF(DataEntry!H39="","",IF(M36="",T36,U36))</f>
        <v/>
      </c>
      <c r="R36" s="155" t="str">
        <f>IF(DataEntry!H39="","",IF(M36="",V36,W36))</f>
        <v/>
      </c>
      <c r="T36" s="138" t="str">
        <f>IF(DataEntry!H39="","",IF($E36+$F36+$I36+$J36=4,"TRUE",IF($E36+$F36+$I36+$J36=8,"TRUE","FALSE")))</f>
        <v/>
      </c>
      <c r="U36" s="138" t="str">
        <f>IF(DataEntry!K39="","",IF($E36+$F36+$I36+$J36+$M36+$N36=6,"TRUE",IF($E36+$F36+$I36+$J36+$M36+$N36=12,"TRUE","FALSE")))</f>
        <v/>
      </c>
      <c r="V36" s="138" t="str">
        <f>IF(DataEntry!H39="","",IF($E36+$F36+$I36+$J36+$D36=5,"TRUE",IF($E36+$F36+$I36+$J36+$D36=10,"TRUE","FALSE")))</f>
        <v/>
      </c>
      <c r="W36" s="138" t="str">
        <f>IF(DataEntry!K39="","",IF($E36+$F36+$I36+$J36+$M36+$N36+$D36=7,"TRUE",IF($E36+$F36+$I36+$J36+$M36+$N36+$D36=14,"TRUE","FALSE")))</f>
        <v/>
      </c>
      <c r="X36" s="138" t="str">
        <f>IF(DataEntry!D39="","",IF(Calculations!D36+Calculations!E36+Calculations!F36=3, "TRUE",IF(Calculations!D36+Calculations!E36+Calculations!F36=6,"TRUE","FALSE")))</f>
        <v/>
      </c>
      <c r="Y36" s="138" t="str">
        <f>IF(DataEntry!$D39="","",IF($D36+I36+J36=3, "TRUE",IF($D36+I36+J36=6,"TRUE","FALSE")))</f>
        <v/>
      </c>
      <c r="Z36" s="107" t="str">
        <f>IF(DataEntry!K39="","",IF(DataEntry!$D39="","",IF($D36+M36+N36=3, "TRUE",IF($D36+M36+N36=6,"TRUE","FALSE"))))</f>
        <v/>
      </c>
      <c r="AA36" s="157" t="str">
        <f t="shared" si="3"/>
        <v/>
      </c>
      <c r="AB36" s="157" t="str">
        <f t="shared" si="4"/>
        <v/>
      </c>
      <c r="AC36" s="157" t="str">
        <f t="shared" si="5"/>
        <v/>
      </c>
      <c r="AD36" s="157" t="str">
        <f t="shared" si="6"/>
        <v/>
      </c>
      <c r="AE36" s="157" t="str">
        <f t="shared" si="7"/>
        <v/>
      </c>
      <c r="AF36" s="157" t="str">
        <f t="shared" si="11"/>
        <v/>
      </c>
      <c r="AG36" s="157" t="str">
        <f t="shared" si="8"/>
        <v/>
      </c>
      <c r="AH36" s="157" t="str">
        <f t="shared" si="9"/>
        <v/>
      </c>
      <c r="AI36" s="157" t="str">
        <f t="shared" si="10"/>
        <v/>
      </c>
    </row>
    <row r="37" spans="3:35">
      <c r="C37" s="152">
        <v>27</v>
      </c>
      <c r="D37" s="153" t="str">
        <f>IF(DataEntry!D40="","",IF(DataEntry!D40=DataEntry!$D$8,DataEntry!$C$8,DataEntry!$C$9))</f>
        <v/>
      </c>
      <c r="E37" s="83" t="str">
        <f>IF(DataEntry!E40="","",IF(DataEntry!E40=DataEntry!$D$8,DataEntry!$C$8,DataEntry!$C$9))</f>
        <v/>
      </c>
      <c r="F37" s="154" t="str">
        <f>IF(DataEntry!F40="","",IF(DataEntry!F40=DataEntry!$D$8,DataEntry!$C$8,DataEntry!$C$9))</f>
        <v/>
      </c>
      <c r="G37" s="83" t="str">
        <f t="shared" si="0"/>
        <v/>
      </c>
      <c r="H37" s="154" t="str">
        <f>IF(DataEntry!$D40="","",IF(X37="TRUE",1,0))</f>
        <v/>
      </c>
      <c r="I37" s="83" t="str">
        <f>IF(DataEntry!I40="","",IF(DataEntry!H40=DataEntry!$D$8,DataEntry!$C$8,DataEntry!$C$9))</f>
        <v/>
      </c>
      <c r="J37" s="154" t="str">
        <f>IF(DataEntry!H40="","",IF(DataEntry!I40=DataEntry!$D$8,DataEntry!$C$8,DataEntry!$C$9))</f>
        <v/>
      </c>
      <c r="K37" s="83" t="str">
        <f t="shared" si="1"/>
        <v/>
      </c>
      <c r="L37" s="154" t="str">
        <f>IF(DataEntry!$D40="","",IF(Y37="TRUE",1,0))</f>
        <v/>
      </c>
      <c r="M37" s="83" t="str">
        <f>IF(DataEntry!L40="","",IF(DataEntry!K40=DataEntry!$D$8,DataEntry!$C$8,DataEntry!$C$9))</f>
        <v/>
      </c>
      <c r="N37" s="83" t="str">
        <f>IF(DataEntry!K40="","",IF(DataEntry!L40=DataEntry!$D$8,DataEntry!$C$8,DataEntry!$C$9))</f>
        <v/>
      </c>
      <c r="O37" s="83" t="str">
        <f t="shared" si="2"/>
        <v/>
      </c>
      <c r="P37" s="154" t="str">
        <f>IF(DataEntry!$D40="","",IF(Z37="TRUE",1,0))</f>
        <v/>
      </c>
      <c r="Q37" s="155" t="str">
        <f>IF(DataEntry!H40="","",IF(M37="",T37,U37))</f>
        <v/>
      </c>
      <c r="R37" s="155" t="str">
        <f>IF(DataEntry!H40="","",IF(M37="",V37,W37))</f>
        <v/>
      </c>
      <c r="T37" s="138" t="str">
        <f>IF(DataEntry!H40="","",IF($E37+$F37+$I37+$J37=4,"TRUE",IF($E37+$F37+$I37+$J37=8,"TRUE","FALSE")))</f>
        <v/>
      </c>
      <c r="U37" s="138" t="str">
        <f>IF(DataEntry!K40="","",IF($E37+$F37+$I37+$J37+$M37+$N37=6,"TRUE",IF($E37+$F37+$I37+$J37+$M37+$N37=12,"TRUE","FALSE")))</f>
        <v/>
      </c>
      <c r="V37" s="138" t="str">
        <f>IF(DataEntry!H40="","",IF($E37+$F37+$I37+$J37+$D37=5,"TRUE",IF($E37+$F37+$I37+$J37+$D37=10,"TRUE","FALSE")))</f>
        <v/>
      </c>
      <c r="W37" s="138" t="str">
        <f>IF(DataEntry!K40="","",IF($E37+$F37+$I37+$J37+$M37+$N37+$D37=7,"TRUE",IF($E37+$F37+$I37+$J37+$M37+$N37+$D37=14,"TRUE","FALSE")))</f>
        <v/>
      </c>
      <c r="X37" s="138" t="str">
        <f>IF(DataEntry!D40="","",IF(Calculations!D37+Calculations!E37+Calculations!F37=3, "TRUE",IF(Calculations!D37+Calculations!E37+Calculations!F37=6,"TRUE","FALSE")))</f>
        <v/>
      </c>
      <c r="Y37" s="138" t="str">
        <f>IF(DataEntry!$D40="","",IF($D37+I37+J37=3, "TRUE",IF($D37+I37+J37=6,"TRUE","FALSE")))</f>
        <v/>
      </c>
      <c r="Z37" s="107" t="str">
        <f>IF(DataEntry!K40="","",IF(DataEntry!$D40="","",IF($D37+M37+N37=3, "TRUE",IF($D37+M37+N37=6,"TRUE","FALSE"))))</f>
        <v/>
      </c>
      <c r="AA37" s="157" t="str">
        <f t="shared" si="3"/>
        <v/>
      </c>
      <c r="AB37" s="157" t="str">
        <f t="shared" si="4"/>
        <v/>
      </c>
      <c r="AC37" s="157" t="str">
        <f t="shared" si="5"/>
        <v/>
      </c>
      <c r="AD37" s="157" t="str">
        <f t="shared" si="6"/>
        <v/>
      </c>
      <c r="AE37" s="157" t="str">
        <f t="shared" si="7"/>
        <v/>
      </c>
      <c r="AF37" s="157" t="str">
        <f t="shared" si="11"/>
        <v/>
      </c>
      <c r="AG37" s="157" t="str">
        <f t="shared" si="8"/>
        <v/>
      </c>
      <c r="AH37" s="157" t="str">
        <f t="shared" si="9"/>
        <v/>
      </c>
      <c r="AI37" s="157" t="str">
        <f t="shared" si="10"/>
        <v/>
      </c>
    </row>
    <row r="38" spans="3:35">
      <c r="C38" s="152">
        <v>28</v>
      </c>
      <c r="D38" s="153" t="str">
        <f>IF(DataEntry!D41="","",IF(DataEntry!D41=DataEntry!$D$8,DataEntry!$C$8,DataEntry!$C$9))</f>
        <v/>
      </c>
      <c r="E38" s="83" t="str">
        <f>IF(DataEntry!E41="","",IF(DataEntry!E41=DataEntry!$D$8,DataEntry!$C$8,DataEntry!$C$9))</f>
        <v/>
      </c>
      <c r="F38" s="154" t="str">
        <f>IF(DataEntry!F41="","",IF(DataEntry!F41=DataEntry!$D$8,DataEntry!$C$8,DataEntry!$C$9))</f>
        <v/>
      </c>
      <c r="G38" s="83" t="str">
        <f t="shared" si="0"/>
        <v/>
      </c>
      <c r="H38" s="154" t="str">
        <f>IF(DataEntry!$D41="","",IF(X38="TRUE",1,0))</f>
        <v/>
      </c>
      <c r="I38" s="83" t="str">
        <f>IF(DataEntry!I41="","",IF(DataEntry!H41=DataEntry!$D$8,DataEntry!$C$8,DataEntry!$C$9))</f>
        <v/>
      </c>
      <c r="J38" s="154" t="str">
        <f>IF(DataEntry!H41="","",IF(DataEntry!I41=DataEntry!$D$8,DataEntry!$C$8,DataEntry!$C$9))</f>
        <v/>
      </c>
      <c r="K38" s="83" t="str">
        <f t="shared" si="1"/>
        <v/>
      </c>
      <c r="L38" s="154" t="str">
        <f>IF(DataEntry!$D41="","",IF(Y38="TRUE",1,0))</f>
        <v/>
      </c>
      <c r="M38" s="83" t="str">
        <f>IF(DataEntry!L41="","",IF(DataEntry!K41=DataEntry!$D$8,DataEntry!$C$8,DataEntry!$C$9))</f>
        <v/>
      </c>
      <c r="N38" s="83" t="str">
        <f>IF(DataEntry!K41="","",IF(DataEntry!L41=DataEntry!$D$8,DataEntry!$C$8,DataEntry!$C$9))</f>
        <v/>
      </c>
      <c r="O38" s="83" t="str">
        <f t="shared" si="2"/>
        <v/>
      </c>
      <c r="P38" s="154" t="str">
        <f>IF(DataEntry!$D41="","",IF(Z38="TRUE",1,0))</f>
        <v/>
      </c>
      <c r="Q38" s="155" t="str">
        <f>IF(DataEntry!H41="","",IF(M38="",T38,U38))</f>
        <v/>
      </c>
      <c r="R38" s="155" t="str">
        <f>IF(DataEntry!H41="","",IF(M38="",V38,W38))</f>
        <v/>
      </c>
      <c r="T38" s="138" t="str">
        <f>IF(DataEntry!H41="","",IF($E38+$F38+$I38+$J38=4,"TRUE",IF($E38+$F38+$I38+$J38=8,"TRUE","FALSE")))</f>
        <v/>
      </c>
      <c r="U38" s="138" t="str">
        <f>IF(DataEntry!K41="","",IF($E38+$F38+$I38+$J38+$M38+$N38=6,"TRUE",IF($E38+$F38+$I38+$J38+$M38+$N38=12,"TRUE","FALSE")))</f>
        <v/>
      </c>
      <c r="V38" s="138" t="str">
        <f>IF(DataEntry!H41="","",IF($E38+$F38+$I38+$J38+$D38=5,"TRUE",IF($E38+$F38+$I38+$J38+$D38=10,"TRUE","FALSE")))</f>
        <v/>
      </c>
      <c r="W38" s="138" t="str">
        <f>IF(DataEntry!K41="","",IF($E38+$F38+$I38+$J38+$M38+$N38+$D38=7,"TRUE",IF($E38+$F38+$I38+$J38+$M38+$N38+$D38=14,"TRUE","FALSE")))</f>
        <v/>
      </c>
      <c r="X38" s="138" t="str">
        <f>IF(DataEntry!D41="","",IF(Calculations!D38+Calculations!E38+Calculations!F38=3, "TRUE",IF(Calculations!D38+Calculations!E38+Calculations!F38=6,"TRUE","FALSE")))</f>
        <v/>
      </c>
      <c r="Y38" s="138" t="str">
        <f>IF(DataEntry!$D41="","",IF($D38+I38+J38=3, "TRUE",IF($D38+I38+J38=6,"TRUE","FALSE")))</f>
        <v/>
      </c>
      <c r="Z38" s="107" t="str">
        <f>IF(DataEntry!K41="","",IF(DataEntry!$D41="","",IF($D38+M38+N38=3, "TRUE",IF($D38+M38+N38=6,"TRUE","FALSE"))))</f>
        <v/>
      </c>
      <c r="AA38" s="157" t="str">
        <f t="shared" si="3"/>
        <v/>
      </c>
      <c r="AB38" s="157" t="str">
        <f t="shared" si="4"/>
        <v/>
      </c>
      <c r="AC38" s="157" t="str">
        <f t="shared" si="5"/>
        <v/>
      </c>
      <c r="AD38" s="157" t="str">
        <f t="shared" si="6"/>
        <v/>
      </c>
      <c r="AE38" s="157" t="str">
        <f t="shared" si="7"/>
        <v/>
      </c>
      <c r="AF38" s="157" t="str">
        <f t="shared" si="11"/>
        <v/>
      </c>
      <c r="AG38" s="157" t="str">
        <f t="shared" si="8"/>
        <v/>
      </c>
      <c r="AH38" s="157" t="str">
        <f t="shared" si="9"/>
        <v/>
      </c>
      <c r="AI38" s="157" t="str">
        <f t="shared" si="10"/>
        <v/>
      </c>
    </row>
    <row r="39" spans="3:35">
      <c r="C39" s="152">
        <v>29</v>
      </c>
      <c r="D39" s="153" t="str">
        <f>IF(DataEntry!D42="","",IF(DataEntry!D42=DataEntry!$D$8,DataEntry!$C$8,DataEntry!$C$9))</f>
        <v/>
      </c>
      <c r="E39" s="83" t="str">
        <f>IF(DataEntry!E42="","",IF(DataEntry!E42=DataEntry!$D$8,DataEntry!$C$8,DataEntry!$C$9))</f>
        <v/>
      </c>
      <c r="F39" s="154" t="str">
        <f>IF(DataEntry!F42="","",IF(DataEntry!F42=DataEntry!$D$8,DataEntry!$C$8,DataEntry!$C$9))</f>
        <v/>
      </c>
      <c r="G39" s="83" t="str">
        <f t="shared" si="0"/>
        <v/>
      </c>
      <c r="H39" s="154" t="str">
        <f>IF(DataEntry!$D42="","",IF(X39="TRUE",1,0))</f>
        <v/>
      </c>
      <c r="I39" s="83" t="str">
        <f>IF(DataEntry!I42="","",IF(DataEntry!H42=DataEntry!$D$8,DataEntry!$C$8,DataEntry!$C$9))</f>
        <v/>
      </c>
      <c r="J39" s="154" t="str">
        <f>IF(DataEntry!H42="","",IF(DataEntry!I42=DataEntry!$D$8,DataEntry!$C$8,DataEntry!$C$9))</f>
        <v/>
      </c>
      <c r="K39" s="83" t="str">
        <f t="shared" si="1"/>
        <v/>
      </c>
      <c r="L39" s="154" t="str">
        <f>IF(DataEntry!$D42="","",IF(Y39="TRUE",1,0))</f>
        <v/>
      </c>
      <c r="M39" s="83" t="str">
        <f>IF(DataEntry!L42="","",IF(DataEntry!K42=DataEntry!$D$8,DataEntry!$C$8,DataEntry!$C$9))</f>
        <v/>
      </c>
      <c r="N39" s="83" t="str">
        <f>IF(DataEntry!K42="","",IF(DataEntry!L42=DataEntry!$D$8,DataEntry!$C$8,DataEntry!$C$9))</f>
        <v/>
      </c>
      <c r="O39" s="83" t="str">
        <f t="shared" si="2"/>
        <v/>
      </c>
      <c r="P39" s="154" t="str">
        <f>IF(DataEntry!$D42="","",IF(Z39="TRUE",1,0))</f>
        <v/>
      </c>
      <c r="Q39" s="155" t="str">
        <f>IF(DataEntry!H42="","",IF(M39="",T39,U39))</f>
        <v/>
      </c>
      <c r="R39" s="155" t="str">
        <f>IF(DataEntry!H42="","",IF(M39="",V39,W39))</f>
        <v/>
      </c>
      <c r="T39" s="138" t="str">
        <f>IF(DataEntry!H42="","",IF($E39+$F39+$I39+$J39=4,"TRUE",IF($E39+$F39+$I39+$J39=8,"TRUE","FALSE")))</f>
        <v/>
      </c>
      <c r="U39" s="138" t="str">
        <f>IF(DataEntry!K42="","",IF($E39+$F39+$I39+$J39+$M39+$N39=6,"TRUE",IF($E39+$F39+$I39+$J39+$M39+$N39=12,"TRUE","FALSE")))</f>
        <v/>
      </c>
      <c r="V39" s="138" t="str">
        <f>IF(DataEntry!H42="","",IF($E39+$F39+$I39+$J39+$D39=5,"TRUE",IF($E39+$F39+$I39+$J39+$D39=10,"TRUE","FALSE")))</f>
        <v/>
      </c>
      <c r="W39" s="138" t="str">
        <f>IF(DataEntry!K42="","",IF($E39+$F39+$I39+$J39+$M39+$N39+$D39=7,"TRUE",IF($E39+$F39+$I39+$J39+$M39+$N39+$D39=14,"TRUE","FALSE")))</f>
        <v/>
      </c>
      <c r="X39" s="138" t="str">
        <f>IF(DataEntry!D42="","",IF(Calculations!D39+Calculations!E39+Calculations!F39=3, "TRUE",IF(Calculations!D39+Calculations!E39+Calculations!F39=6,"TRUE","FALSE")))</f>
        <v/>
      </c>
      <c r="Y39" s="138" t="str">
        <f>IF(DataEntry!$D42="","",IF($D39+I39+J39=3, "TRUE",IF($D39+I39+J39=6,"TRUE","FALSE")))</f>
        <v/>
      </c>
      <c r="Z39" s="107" t="str">
        <f>IF(DataEntry!K42="","",IF(DataEntry!$D42="","",IF($D39+M39+N39=3, "TRUE",IF($D39+M39+N39=6,"TRUE","FALSE"))))</f>
        <v/>
      </c>
      <c r="AA39" s="157" t="str">
        <f t="shared" si="3"/>
        <v/>
      </c>
      <c r="AB39" s="157" t="str">
        <f t="shared" si="4"/>
        <v/>
      </c>
      <c r="AC39" s="157" t="str">
        <f t="shared" si="5"/>
        <v/>
      </c>
      <c r="AD39" s="157" t="str">
        <f t="shared" si="6"/>
        <v/>
      </c>
      <c r="AE39" s="157" t="str">
        <f t="shared" si="7"/>
        <v/>
      </c>
      <c r="AF39" s="157" t="str">
        <f t="shared" si="11"/>
        <v/>
      </c>
      <c r="AG39" s="157" t="str">
        <f t="shared" si="8"/>
        <v/>
      </c>
      <c r="AH39" s="157" t="str">
        <f t="shared" si="9"/>
        <v/>
      </c>
      <c r="AI39" s="157" t="str">
        <f t="shared" si="10"/>
        <v/>
      </c>
    </row>
    <row r="40" spans="3:35">
      <c r="C40" s="152">
        <v>30</v>
      </c>
      <c r="D40" s="153" t="str">
        <f>IF(DataEntry!D43="","",IF(DataEntry!D43=DataEntry!$D$8,DataEntry!$C$8,DataEntry!$C$9))</f>
        <v/>
      </c>
      <c r="E40" s="83" t="str">
        <f>IF(DataEntry!E43="","",IF(DataEntry!E43=DataEntry!$D$8,DataEntry!$C$8,DataEntry!$C$9))</f>
        <v/>
      </c>
      <c r="F40" s="154" t="str">
        <f>IF(DataEntry!F43="","",IF(DataEntry!F43=DataEntry!$D$8,DataEntry!$C$8,DataEntry!$C$9))</f>
        <v/>
      </c>
      <c r="G40" s="83" t="str">
        <f t="shared" si="0"/>
        <v/>
      </c>
      <c r="H40" s="154" t="str">
        <f>IF(DataEntry!$D43="","",IF(X40="TRUE",1,0))</f>
        <v/>
      </c>
      <c r="I40" s="83" t="str">
        <f>IF(DataEntry!I43="","",IF(DataEntry!H43=DataEntry!$D$8,DataEntry!$C$8,DataEntry!$C$9))</f>
        <v/>
      </c>
      <c r="J40" s="154" t="str">
        <f>IF(DataEntry!H43="","",IF(DataEntry!I43=DataEntry!$D$8,DataEntry!$C$8,DataEntry!$C$9))</f>
        <v/>
      </c>
      <c r="K40" s="83" t="str">
        <f t="shared" si="1"/>
        <v/>
      </c>
      <c r="L40" s="154" t="str">
        <f>IF(DataEntry!$D43="","",IF(Y40="TRUE",1,0))</f>
        <v/>
      </c>
      <c r="M40" s="83" t="str">
        <f>IF(DataEntry!L43="","",IF(DataEntry!K43=DataEntry!$D$8,DataEntry!$C$8,DataEntry!$C$9))</f>
        <v/>
      </c>
      <c r="N40" s="83" t="str">
        <f>IF(DataEntry!K43="","",IF(DataEntry!L43=DataEntry!$D$8,DataEntry!$C$8,DataEntry!$C$9))</f>
        <v/>
      </c>
      <c r="O40" s="83" t="str">
        <f t="shared" si="2"/>
        <v/>
      </c>
      <c r="P40" s="154" t="str">
        <f>IF(DataEntry!$D43="","",IF(Z40="TRUE",1,0))</f>
        <v/>
      </c>
      <c r="Q40" s="155" t="str">
        <f>IF(DataEntry!H43="","",IF(M40="",T40,U40))</f>
        <v/>
      </c>
      <c r="R40" s="155" t="str">
        <f>IF(DataEntry!H43="","",IF(M40="",V40,W40))</f>
        <v/>
      </c>
      <c r="T40" s="138" t="str">
        <f>IF(DataEntry!H43="","",IF($E40+$F40+$I40+$J40=4,"TRUE",IF($E40+$F40+$I40+$J40=8,"TRUE","FALSE")))</f>
        <v/>
      </c>
      <c r="U40" s="138" t="str">
        <f>IF(DataEntry!K43="","",IF($E40+$F40+$I40+$J40+$M40+$N40=6,"TRUE",IF($E40+$F40+$I40+$J40+$M40+$N40=12,"TRUE","FALSE")))</f>
        <v/>
      </c>
      <c r="V40" s="138" t="str">
        <f>IF(DataEntry!H43="","",IF($E40+$F40+$I40+$J40+$D40=5,"TRUE",IF($E40+$F40+$I40+$J40+$D40=10,"TRUE","FALSE")))</f>
        <v/>
      </c>
      <c r="W40" s="138" t="str">
        <f>IF(DataEntry!K43="","",IF($E40+$F40+$I40+$J40+$M40+$N40+$D40=7,"TRUE",IF($E40+$F40+$I40+$J40+$M40+$N40+$D40=14,"TRUE","FALSE")))</f>
        <v/>
      </c>
      <c r="X40" s="138" t="str">
        <f>IF(DataEntry!D43="","",IF(Calculations!D40+Calculations!E40+Calculations!F40=3, "TRUE",IF(Calculations!D40+Calculations!E40+Calculations!F40=6,"TRUE","FALSE")))</f>
        <v/>
      </c>
      <c r="Y40" s="138" t="str">
        <f>IF(DataEntry!$D43="","",IF($D40+I40+J40=3, "TRUE",IF($D40+I40+J40=6,"TRUE","FALSE")))</f>
        <v/>
      </c>
      <c r="Z40" s="107" t="str">
        <f>IF(DataEntry!K43="","",IF(DataEntry!$D43="","",IF($D40+M40+N40=3, "TRUE",IF($D40+M40+N40=6,"TRUE","FALSE"))))</f>
        <v/>
      </c>
      <c r="AA40" s="157" t="str">
        <f t="shared" si="3"/>
        <v/>
      </c>
      <c r="AB40" s="157" t="str">
        <f t="shared" si="4"/>
        <v/>
      </c>
      <c r="AC40" s="157" t="str">
        <f t="shared" si="5"/>
        <v/>
      </c>
      <c r="AD40" s="157" t="str">
        <f t="shared" si="6"/>
        <v/>
      </c>
      <c r="AE40" s="157" t="str">
        <f t="shared" si="7"/>
        <v/>
      </c>
      <c r="AF40" s="157" t="str">
        <f t="shared" si="11"/>
        <v/>
      </c>
      <c r="AG40" s="157" t="str">
        <f t="shared" si="8"/>
        <v/>
      </c>
      <c r="AH40" s="157" t="str">
        <f t="shared" si="9"/>
        <v/>
      </c>
      <c r="AI40" s="157" t="str">
        <f t="shared" si="10"/>
        <v/>
      </c>
    </row>
    <row r="41" spans="3:35">
      <c r="C41" s="152">
        <v>31</v>
      </c>
      <c r="D41" s="153" t="str">
        <f>IF(DataEntry!D44="","",IF(DataEntry!D44=DataEntry!$D$8,DataEntry!$C$8,DataEntry!$C$9))</f>
        <v/>
      </c>
      <c r="E41" s="83" t="str">
        <f>IF(DataEntry!E44="","",IF(DataEntry!E44=DataEntry!$D$8,DataEntry!$C$8,DataEntry!$C$9))</f>
        <v/>
      </c>
      <c r="F41" s="154" t="str">
        <f>IF(DataEntry!F44="","",IF(DataEntry!F44=DataEntry!$D$8,DataEntry!$C$8,DataEntry!$C$9))</f>
        <v/>
      </c>
      <c r="G41" s="83" t="str">
        <f t="shared" si="0"/>
        <v/>
      </c>
      <c r="H41" s="154" t="str">
        <f>IF(DataEntry!$D44="","",IF(X41="TRUE",1,0))</f>
        <v/>
      </c>
      <c r="I41" s="83" t="str">
        <f>IF(DataEntry!I44="","",IF(DataEntry!H44=DataEntry!$D$8,DataEntry!$C$8,DataEntry!$C$9))</f>
        <v/>
      </c>
      <c r="J41" s="154" t="str">
        <f>IF(DataEntry!H44="","",IF(DataEntry!I44=DataEntry!$D$8,DataEntry!$C$8,DataEntry!$C$9))</f>
        <v/>
      </c>
      <c r="K41" s="83" t="str">
        <f t="shared" si="1"/>
        <v/>
      </c>
      <c r="L41" s="154" t="str">
        <f>IF(DataEntry!$D44="","",IF(Y41="TRUE",1,0))</f>
        <v/>
      </c>
      <c r="M41" s="83" t="str">
        <f>IF(DataEntry!L44="","",IF(DataEntry!K44=DataEntry!$D$8,DataEntry!$C$8,DataEntry!$C$9))</f>
        <v/>
      </c>
      <c r="N41" s="83" t="str">
        <f>IF(DataEntry!K44="","",IF(DataEntry!L44=DataEntry!$D$8,DataEntry!$C$8,DataEntry!$C$9))</f>
        <v/>
      </c>
      <c r="O41" s="83" t="str">
        <f t="shared" si="2"/>
        <v/>
      </c>
      <c r="P41" s="154" t="str">
        <f>IF(DataEntry!$D44="","",IF(Z41="TRUE",1,0))</f>
        <v/>
      </c>
      <c r="Q41" s="155" t="str">
        <f>IF(DataEntry!H44="","",IF(M41="",T41,U41))</f>
        <v/>
      </c>
      <c r="R41" s="155" t="str">
        <f>IF(DataEntry!H44="","",IF(M41="",V41,W41))</f>
        <v/>
      </c>
      <c r="T41" s="138" t="str">
        <f>IF(DataEntry!H44="","",IF($E41+$F41+$I41+$J41=4,"TRUE",IF($E41+$F41+$I41+$J41=8,"TRUE","FALSE")))</f>
        <v/>
      </c>
      <c r="U41" s="138" t="str">
        <f>IF(DataEntry!K44="","",IF($E41+$F41+$I41+$J41+$M41+$N41=6,"TRUE",IF($E41+$F41+$I41+$J41+$M41+$N41=12,"TRUE","FALSE")))</f>
        <v/>
      </c>
      <c r="V41" s="138" t="str">
        <f>IF(DataEntry!H44="","",IF($E41+$F41+$I41+$J41+$D41=5,"TRUE",IF($E41+$F41+$I41+$J41+$D41=10,"TRUE","FALSE")))</f>
        <v/>
      </c>
      <c r="W41" s="138" t="str">
        <f>IF(DataEntry!K44="","",IF($E41+$F41+$I41+$J41+$M41+$N41+$D41=7,"TRUE",IF($E41+$F41+$I41+$J41+$M41+$N41+$D41=14,"TRUE","FALSE")))</f>
        <v/>
      </c>
      <c r="X41" s="138" t="str">
        <f>IF(DataEntry!D44="","",IF(Calculations!D41+Calculations!E41+Calculations!F41=3, "TRUE",IF(Calculations!D41+Calculations!E41+Calculations!F41=6,"TRUE","FALSE")))</f>
        <v/>
      </c>
      <c r="Y41" s="138" t="str">
        <f>IF(DataEntry!$D44="","",IF($D41+I41+J41=3, "TRUE",IF($D41+I41+J41=6,"TRUE","FALSE")))</f>
        <v/>
      </c>
      <c r="Z41" s="107" t="str">
        <f>IF(DataEntry!K44="","",IF(DataEntry!$D44="","",IF($D41+M41+N41=3, "TRUE",IF($D41+M41+N41=6,"TRUE","FALSE"))))</f>
        <v/>
      </c>
      <c r="AA41" s="157" t="str">
        <f t="shared" si="3"/>
        <v/>
      </c>
      <c r="AB41" s="157" t="str">
        <f t="shared" si="4"/>
        <v/>
      </c>
      <c r="AC41" s="157" t="str">
        <f t="shared" si="5"/>
        <v/>
      </c>
      <c r="AD41" s="157" t="str">
        <f t="shared" si="6"/>
        <v/>
      </c>
      <c r="AE41" s="157" t="str">
        <f t="shared" si="7"/>
        <v/>
      </c>
      <c r="AF41" s="157" t="str">
        <f t="shared" si="11"/>
        <v/>
      </c>
      <c r="AG41" s="157" t="str">
        <f t="shared" si="8"/>
        <v/>
      </c>
      <c r="AH41" s="157" t="str">
        <f t="shared" si="9"/>
        <v/>
      </c>
      <c r="AI41" s="157" t="str">
        <f t="shared" si="10"/>
        <v/>
      </c>
    </row>
    <row r="42" spans="3:35">
      <c r="C42" s="152">
        <v>32</v>
      </c>
      <c r="D42" s="153" t="str">
        <f>IF(DataEntry!D45="","",IF(DataEntry!D45=DataEntry!$D$8,DataEntry!$C$8,DataEntry!$C$9))</f>
        <v/>
      </c>
      <c r="E42" s="83" t="str">
        <f>IF(DataEntry!E45="","",IF(DataEntry!E45=DataEntry!$D$8,DataEntry!$C$8,DataEntry!$C$9))</f>
        <v/>
      </c>
      <c r="F42" s="154" t="str">
        <f>IF(DataEntry!F45="","",IF(DataEntry!F45=DataEntry!$D$8,DataEntry!$C$8,DataEntry!$C$9))</f>
        <v/>
      </c>
      <c r="G42" s="83" t="str">
        <f t="shared" si="0"/>
        <v/>
      </c>
      <c r="H42" s="154" t="str">
        <f>IF(DataEntry!$D45="","",IF(X42="TRUE",1,0))</f>
        <v/>
      </c>
      <c r="I42" s="83" t="str">
        <f>IF(DataEntry!I45="","",IF(DataEntry!H45=DataEntry!$D$8,DataEntry!$C$8,DataEntry!$C$9))</f>
        <v/>
      </c>
      <c r="J42" s="154" t="str">
        <f>IF(DataEntry!H45="","",IF(DataEntry!I45=DataEntry!$D$8,DataEntry!$C$8,DataEntry!$C$9))</f>
        <v/>
      </c>
      <c r="K42" s="83" t="str">
        <f t="shared" si="1"/>
        <v/>
      </c>
      <c r="L42" s="154" t="str">
        <f>IF(DataEntry!$D45="","",IF(Y42="TRUE",1,0))</f>
        <v/>
      </c>
      <c r="M42" s="83" t="str">
        <f>IF(DataEntry!L45="","",IF(DataEntry!K45=DataEntry!$D$8,DataEntry!$C$8,DataEntry!$C$9))</f>
        <v/>
      </c>
      <c r="N42" s="83" t="str">
        <f>IF(DataEntry!K45="","",IF(DataEntry!L45=DataEntry!$D$8,DataEntry!$C$8,DataEntry!$C$9))</f>
        <v/>
      </c>
      <c r="O42" s="83" t="str">
        <f t="shared" si="2"/>
        <v/>
      </c>
      <c r="P42" s="154" t="str">
        <f>IF(DataEntry!$D45="","",IF(Z42="TRUE",1,0))</f>
        <v/>
      </c>
      <c r="Q42" s="155" t="str">
        <f>IF(DataEntry!H45="","",IF(M42="",T42,U42))</f>
        <v/>
      </c>
      <c r="R42" s="155" t="str">
        <f>IF(DataEntry!H45="","",IF(M42="",V42,W42))</f>
        <v/>
      </c>
      <c r="T42" s="138" t="str">
        <f>IF(DataEntry!H45="","",IF($E42+$F42+$I42+$J42=4,"TRUE",IF($E42+$F42+$I42+$J42=8,"TRUE","FALSE")))</f>
        <v/>
      </c>
      <c r="U42" s="138" t="str">
        <f>IF(DataEntry!K45="","",IF($E42+$F42+$I42+$J42+$M42+$N42=6,"TRUE",IF($E42+$F42+$I42+$J42+$M42+$N42=12,"TRUE","FALSE")))</f>
        <v/>
      </c>
      <c r="V42" s="138" t="str">
        <f>IF(DataEntry!H45="","",IF($E42+$F42+$I42+$J42+$D42=5,"TRUE",IF($E42+$F42+$I42+$J42+$D42=10,"TRUE","FALSE")))</f>
        <v/>
      </c>
      <c r="W42" s="138" t="str">
        <f>IF(DataEntry!K45="","",IF($E42+$F42+$I42+$J42+$M42+$N42+$D42=7,"TRUE",IF($E42+$F42+$I42+$J42+$M42+$N42+$D42=14,"TRUE","FALSE")))</f>
        <v/>
      </c>
      <c r="X42" s="138" t="str">
        <f>IF(DataEntry!D45="","",IF(Calculations!D42+Calculations!E42+Calculations!F42=3, "TRUE",IF(Calculations!D42+Calculations!E42+Calculations!F42=6,"TRUE","FALSE")))</f>
        <v/>
      </c>
      <c r="Y42" s="138" t="str">
        <f>IF(DataEntry!$D45="","",IF($D42+I42+J42=3, "TRUE",IF($D42+I42+J42=6,"TRUE","FALSE")))</f>
        <v/>
      </c>
      <c r="Z42" s="107" t="str">
        <f>IF(DataEntry!K45="","",IF(DataEntry!$D45="","",IF($D42+M42+N42=3, "TRUE",IF($D42+M42+N42=6,"TRUE","FALSE"))))</f>
        <v/>
      </c>
      <c r="AA42" s="157" t="str">
        <f t="shared" si="3"/>
        <v/>
      </c>
      <c r="AB42" s="157" t="str">
        <f t="shared" si="4"/>
        <v/>
      </c>
      <c r="AC42" s="157" t="str">
        <f t="shared" si="5"/>
        <v/>
      </c>
      <c r="AD42" s="157" t="str">
        <f t="shared" si="6"/>
        <v/>
      </c>
      <c r="AE42" s="157" t="str">
        <f t="shared" si="7"/>
        <v/>
      </c>
      <c r="AF42" s="157" t="str">
        <f t="shared" si="11"/>
        <v/>
      </c>
      <c r="AG42" s="157" t="str">
        <f t="shared" si="8"/>
        <v/>
      </c>
      <c r="AH42" s="157" t="str">
        <f t="shared" si="9"/>
        <v/>
      </c>
      <c r="AI42" s="157" t="str">
        <f t="shared" si="10"/>
        <v/>
      </c>
    </row>
    <row r="43" spans="3:35">
      <c r="C43" s="152">
        <v>33</v>
      </c>
      <c r="D43" s="153" t="str">
        <f>IF(DataEntry!D46="","",IF(DataEntry!D46=DataEntry!$D$8,DataEntry!$C$8,DataEntry!$C$9))</f>
        <v/>
      </c>
      <c r="E43" s="83" t="str">
        <f>IF(DataEntry!E46="","",IF(DataEntry!E46=DataEntry!$D$8,DataEntry!$C$8,DataEntry!$C$9))</f>
        <v/>
      </c>
      <c r="F43" s="154" t="str">
        <f>IF(DataEntry!F46="","",IF(DataEntry!F46=DataEntry!$D$8,DataEntry!$C$8,DataEntry!$C$9))</f>
        <v/>
      </c>
      <c r="G43" s="83" t="str">
        <f t="shared" ref="G43:G74" si="12">IF(E43="","",IF(E43=F43,1,0))</f>
        <v/>
      </c>
      <c r="H43" s="154" t="str">
        <f>IF(DataEntry!$D46="","",IF(X43="TRUE",1,0))</f>
        <v/>
      </c>
      <c r="I43" s="83" t="str">
        <f>IF(DataEntry!I46="","",IF(DataEntry!H46=DataEntry!$D$8,DataEntry!$C$8,DataEntry!$C$9))</f>
        <v/>
      </c>
      <c r="J43" s="154" t="str">
        <f>IF(DataEntry!H46="","",IF(DataEntry!I46=DataEntry!$D$8,DataEntry!$C$8,DataEntry!$C$9))</f>
        <v/>
      </c>
      <c r="K43" s="83" t="str">
        <f t="shared" ref="K43:K74" si="13">IF(I43="","",IF(I43=J43,1,0))</f>
        <v/>
      </c>
      <c r="L43" s="154" t="str">
        <f>IF(DataEntry!$D46="","",IF(Y43="TRUE",1,0))</f>
        <v/>
      </c>
      <c r="M43" s="83" t="str">
        <f>IF(DataEntry!L46="","",IF(DataEntry!K46=DataEntry!$D$8,DataEntry!$C$8,DataEntry!$C$9))</f>
        <v/>
      </c>
      <c r="N43" s="83" t="str">
        <f>IF(DataEntry!K46="","",IF(DataEntry!L46=DataEntry!$D$8,DataEntry!$C$8,DataEntry!$C$9))</f>
        <v/>
      </c>
      <c r="O43" s="83" t="str">
        <f t="shared" ref="O43:O74" si="14">IF(M43="","",IF(M43=N43,1,0))</f>
        <v/>
      </c>
      <c r="P43" s="154" t="str">
        <f>IF(DataEntry!$D46="","",IF(Z43="TRUE",1,0))</f>
        <v/>
      </c>
      <c r="Q43" s="155" t="str">
        <f>IF(DataEntry!H46="","",IF(M43="",T43,U43))</f>
        <v/>
      </c>
      <c r="R43" s="155" t="str">
        <f>IF(DataEntry!H46="","",IF(M43="",V43,W43))</f>
        <v/>
      </c>
      <c r="T43" s="138" t="str">
        <f>IF(DataEntry!H46="","",IF($E43+$F43+$I43+$J43=4,"TRUE",IF($E43+$F43+$I43+$J43=8,"TRUE","FALSE")))</f>
        <v/>
      </c>
      <c r="U43" s="138" t="str">
        <f>IF(DataEntry!K46="","",IF($E43+$F43+$I43+$J43+$M43+$N43=6,"TRUE",IF($E43+$F43+$I43+$J43+$M43+$N43=12,"TRUE","FALSE")))</f>
        <v/>
      </c>
      <c r="V43" s="138" t="str">
        <f>IF(DataEntry!H46="","",IF($E43+$F43+$I43+$J43+$D43=5,"TRUE",IF($E43+$F43+$I43+$J43+$D43=10,"TRUE","FALSE")))</f>
        <v/>
      </c>
      <c r="W43" s="138" t="str">
        <f>IF(DataEntry!K46="","",IF($E43+$F43+$I43+$J43+$M43+$N43+$D43=7,"TRUE",IF($E43+$F43+$I43+$J43+$M43+$N43+$D43=14,"TRUE","FALSE")))</f>
        <v/>
      </c>
      <c r="X43" s="138" t="str">
        <f>IF(DataEntry!D46="","",IF(Calculations!D43+Calculations!E43+Calculations!F43=3, "TRUE",IF(Calculations!D43+Calculations!E43+Calculations!F43=6,"TRUE","FALSE")))</f>
        <v/>
      </c>
      <c r="Y43" s="138" t="str">
        <f>IF(DataEntry!$D46="","",IF($D43+I43+J43=3, "TRUE",IF($D43+I43+J43=6,"TRUE","FALSE")))</f>
        <v/>
      </c>
      <c r="Z43" s="107" t="str">
        <f>IF(DataEntry!K46="","",IF(DataEntry!$D46="","",IF($D43+M43+N43=3, "TRUE",IF($D43+M43+N43=6,"TRUE","FALSE"))))</f>
        <v/>
      </c>
      <c r="AA43" s="157" t="str">
        <f t="shared" ref="AA43:AA74" si="15">IF($D43&lt;&gt;"",IF($D43=1,IF(E43=2,IF(F43=2,1,0),0),0),"")</f>
        <v/>
      </c>
      <c r="AB43" s="157" t="str">
        <f t="shared" ref="AB43:AB74" si="16">IF($D43&lt;&gt;"",IF($D43=2,IF(F43=1,IF(G43=1,1,0),0),0),"")</f>
        <v/>
      </c>
      <c r="AC43" s="157" t="str">
        <f t="shared" ref="AC43:AC74" si="17">IF($D43&lt;&gt;"",IF(E43&lt;&gt;F43,1,0),"")</f>
        <v/>
      </c>
      <c r="AD43" s="157" t="str">
        <f t="shared" ref="AD43:AD74" si="18">IF($D43&lt;&gt;"",IF($D43=1,IF(I43=2,IF(J43=2,1,0),0),0),"")</f>
        <v/>
      </c>
      <c r="AE43" s="157" t="str">
        <f t="shared" ref="AE43:AE74" si="19">IF($D43&lt;&gt;"",IF($D43=2,IF(I43=1,IF(J43=1,1,0),0),0),"")</f>
        <v/>
      </c>
      <c r="AF43" s="157" t="str">
        <f t="shared" si="11"/>
        <v/>
      </c>
      <c r="AG43" s="157" t="str">
        <f t="shared" ref="AG43:AG74" si="20">IF($D43&lt;&gt;"",IF($D43=1,IF(M43=2,IF(N43=2,1,0),0),0),"")</f>
        <v/>
      </c>
      <c r="AH43" s="157" t="str">
        <f t="shared" ref="AH43:AH74" si="21">IF($D43&lt;&gt;"",IF($D43=2,IF(M43=1,IF(N43=1,1,0),0),0),"")</f>
        <v/>
      </c>
      <c r="AI43" s="157" t="str">
        <f t="shared" ref="AI43:AI74" si="22">IF($D43&lt;&gt;"",IF(M43&lt;&gt;N43,1,0),"")</f>
        <v/>
      </c>
    </row>
    <row r="44" spans="3:35">
      <c r="C44" s="152">
        <v>34</v>
      </c>
      <c r="D44" s="153" t="str">
        <f>IF(DataEntry!D47="","",IF(DataEntry!D47=DataEntry!$D$8,DataEntry!$C$8,DataEntry!$C$9))</f>
        <v/>
      </c>
      <c r="E44" s="83" t="str">
        <f>IF(DataEntry!E47="","",IF(DataEntry!E47=DataEntry!$D$8,DataEntry!$C$8,DataEntry!$C$9))</f>
        <v/>
      </c>
      <c r="F44" s="154" t="str">
        <f>IF(DataEntry!F47="","",IF(DataEntry!F47=DataEntry!$D$8,DataEntry!$C$8,DataEntry!$C$9))</f>
        <v/>
      </c>
      <c r="G44" s="83" t="str">
        <f t="shared" si="12"/>
        <v/>
      </c>
      <c r="H44" s="154" t="str">
        <f>IF(DataEntry!$D47="","",IF(X44="TRUE",1,0))</f>
        <v/>
      </c>
      <c r="I44" s="83" t="str">
        <f>IF(DataEntry!I47="","",IF(DataEntry!H47=DataEntry!$D$8,DataEntry!$C$8,DataEntry!$C$9))</f>
        <v/>
      </c>
      <c r="J44" s="154" t="str">
        <f>IF(DataEntry!H47="","",IF(DataEntry!I47=DataEntry!$D$8,DataEntry!$C$8,DataEntry!$C$9))</f>
        <v/>
      </c>
      <c r="K44" s="83" t="str">
        <f t="shared" si="13"/>
        <v/>
      </c>
      <c r="L44" s="154" t="str">
        <f>IF(DataEntry!$D47="","",IF(Y44="TRUE",1,0))</f>
        <v/>
      </c>
      <c r="M44" s="83" t="str">
        <f>IF(DataEntry!L47="","",IF(DataEntry!K47=DataEntry!$D$8,DataEntry!$C$8,DataEntry!$C$9))</f>
        <v/>
      </c>
      <c r="N44" s="83" t="str">
        <f>IF(DataEntry!K47="","",IF(DataEntry!L47=DataEntry!$D$8,DataEntry!$C$8,DataEntry!$C$9))</f>
        <v/>
      </c>
      <c r="O44" s="83" t="str">
        <f t="shared" si="14"/>
        <v/>
      </c>
      <c r="P44" s="154" t="str">
        <f>IF(DataEntry!$D47="","",IF(Z44="TRUE",1,0))</f>
        <v/>
      </c>
      <c r="Q44" s="155" t="str">
        <f>IF(DataEntry!H47="","",IF(M44="",T44,U44))</f>
        <v/>
      </c>
      <c r="R44" s="155" t="str">
        <f>IF(DataEntry!H47="","",IF(M44="",V44,W44))</f>
        <v/>
      </c>
      <c r="T44" s="138" t="str">
        <f>IF(DataEntry!H47="","",IF($E44+$F44+$I44+$J44=4,"TRUE",IF($E44+$F44+$I44+$J44=8,"TRUE","FALSE")))</f>
        <v/>
      </c>
      <c r="U44" s="138" t="str">
        <f>IF(DataEntry!K47="","",IF($E44+$F44+$I44+$J44+$M44+$N44=6,"TRUE",IF($E44+$F44+$I44+$J44+$M44+$N44=12,"TRUE","FALSE")))</f>
        <v/>
      </c>
      <c r="V44" s="138" t="str">
        <f>IF(DataEntry!H47="","",IF($E44+$F44+$I44+$J44+$D44=5,"TRUE",IF($E44+$F44+$I44+$J44+$D44=10,"TRUE","FALSE")))</f>
        <v/>
      </c>
      <c r="W44" s="138" t="str">
        <f>IF(DataEntry!K47="","",IF($E44+$F44+$I44+$J44+$M44+$N44+$D44=7,"TRUE",IF($E44+$F44+$I44+$J44+$M44+$N44+$D44=14,"TRUE","FALSE")))</f>
        <v/>
      </c>
      <c r="X44" s="138" t="str">
        <f>IF(DataEntry!D47="","",IF(Calculations!D44+Calculations!E44+Calculations!F44=3, "TRUE",IF(Calculations!D44+Calculations!E44+Calculations!F44=6,"TRUE","FALSE")))</f>
        <v/>
      </c>
      <c r="Y44" s="138" t="str">
        <f>IF(DataEntry!$D47="","",IF($D44+I44+J44=3, "TRUE",IF($D44+I44+J44=6,"TRUE","FALSE")))</f>
        <v/>
      </c>
      <c r="Z44" s="107" t="str">
        <f>IF(DataEntry!K47="","",IF(DataEntry!$D47="","",IF($D44+M44+N44=3, "TRUE",IF($D44+M44+N44=6,"TRUE","FALSE"))))</f>
        <v/>
      </c>
      <c r="AA44" s="157" t="str">
        <f t="shared" si="15"/>
        <v/>
      </c>
      <c r="AB44" s="157" t="str">
        <f t="shared" si="16"/>
        <v/>
      </c>
      <c r="AC44" s="157" t="str">
        <f t="shared" si="17"/>
        <v/>
      </c>
      <c r="AD44" s="157" t="str">
        <f t="shared" si="18"/>
        <v/>
      </c>
      <c r="AE44" s="157" t="str">
        <f t="shared" si="19"/>
        <v/>
      </c>
      <c r="AF44" s="157" t="str">
        <f t="shared" ref="AF44:AF75" si="23">IF(D44&lt;&gt;"",IF(I44&lt;&gt;J44,1,0),"")</f>
        <v/>
      </c>
      <c r="AG44" s="157" t="str">
        <f t="shared" si="20"/>
        <v/>
      </c>
      <c r="AH44" s="157" t="str">
        <f t="shared" si="21"/>
        <v/>
      </c>
      <c r="AI44" s="157" t="str">
        <f t="shared" si="22"/>
        <v/>
      </c>
    </row>
    <row r="45" spans="3:35">
      <c r="C45" s="152">
        <v>35</v>
      </c>
      <c r="D45" s="153" t="str">
        <f>IF(DataEntry!D48="","",IF(DataEntry!D48=DataEntry!$D$8,DataEntry!$C$8,DataEntry!$C$9))</f>
        <v/>
      </c>
      <c r="E45" s="83" t="str">
        <f>IF(DataEntry!E48="","",IF(DataEntry!E48=DataEntry!$D$8,DataEntry!$C$8,DataEntry!$C$9))</f>
        <v/>
      </c>
      <c r="F45" s="154" t="str">
        <f>IF(DataEntry!F48="","",IF(DataEntry!F48=DataEntry!$D$8,DataEntry!$C$8,DataEntry!$C$9))</f>
        <v/>
      </c>
      <c r="G45" s="83" t="str">
        <f t="shared" si="12"/>
        <v/>
      </c>
      <c r="H45" s="154" t="str">
        <f>IF(DataEntry!$D48="","",IF(X45="TRUE",1,0))</f>
        <v/>
      </c>
      <c r="I45" s="83" t="str">
        <f>IF(DataEntry!I48="","",IF(DataEntry!H48=DataEntry!$D$8,DataEntry!$C$8,DataEntry!$C$9))</f>
        <v/>
      </c>
      <c r="J45" s="154" t="str">
        <f>IF(DataEntry!H48="","",IF(DataEntry!I48=DataEntry!$D$8,DataEntry!$C$8,DataEntry!$C$9))</f>
        <v/>
      </c>
      <c r="K45" s="83" t="str">
        <f t="shared" si="13"/>
        <v/>
      </c>
      <c r="L45" s="154" t="str">
        <f>IF(DataEntry!$D48="","",IF(Y45="TRUE",1,0))</f>
        <v/>
      </c>
      <c r="M45" s="83" t="str">
        <f>IF(DataEntry!L48="","",IF(DataEntry!K48=DataEntry!$D$8,DataEntry!$C$8,DataEntry!$C$9))</f>
        <v/>
      </c>
      <c r="N45" s="83" t="str">
        <f>IF(DataEntry!K48="","",IF(DataEntry!L48=DataEntry!$D$8,DataEntry!$C$8,DataEntry!$C$9))</f>
        <v/>
      </c>
      <c r="O45" s="83" t="str">
        <f t="shared" si="14"/>
        <v/>
      </c>
      <c r="P45" s="154" t="str">
        <f>IF(DataEntry!$D48="","",IF(Z45="TRUE",1,0))</f>
        <v/>
      </c>
      <c r="Q45" s="155" t="str">
        <f>IF(DataEntry!H48="","",IF(M45="",T45,U45))</f>
        <v/>
      </c>
      <c r="R45" s="155" t="str">
        <f>IF(DataEntry!H48="","",IF(M45="",V45,W45))</f>
        <v/>
      </c>
      <c r="T45" s="138" t="str">
        <f>IF(DataEntry!H48="","",IF($E45+$F45+$I45+$J45=4,"TRUE",IF($E45+$F45+$I45+$J45=8,"TRUE","FALSE")))</f>
        <v/>
      </c>
      <c r="U45" s="138" t="str">
        <f>IF(DataEntry!K48="","",IF($E45+$F45+$I45+$J45+$M45+$N45=6,"TRUE",IF($E45+$F45+$I45+$J45+$M45+$N45=12,"TRUE","FALSE")))</f>
        <v/>
      </c>
      <c r="V45" s="138" t="str">
        <f>IF(DataEntry!H48="","",IF($E45+$F45+$I45+$J45+$D45=5,"TRUE",IF($E45+$F45+$I45+$J45+$D45=10,"TRUE","FALSE")))</f>
        <v/>
      </c>
      <c r="W45" s="138" t="str">
        <f>IF(DataEntry!K48="","",IF($E45+$F45+$I45+$J45+$M45+$N45+$D45=7,"TRUE",IF($E45+$F45+$I45+$J45+$M45+$N45+$D45=14,"TRUE","FALSE")))</f>
        <v/>
      </c>
      <c r="X45" s="138" t="str">
        <f>IF(DataEntry!D48="","",IF(Calculations!D45+Calculations!E45+Calculations!F45=3, "TRUE",IF(Calculations!D45+Calculations!E45+Calculations!F45=6,"TRUE","FALSE")))</f>
        <v/>
      </c>
      <c r="Y45" s="138" t="str">
        <f>IF(DataEntry!$D48="","",IF($D45+I45+J45=3, "TRUE",IF($D45+I45+J45=6,"TRUE","FALSE")))</f>
        <v/>
      </c>
      <c r="Z45" s="107" t="str">
        <f>IF(DataEntry!K48="","",IF(DataEntry!$D48="","",IF($D45+M45+N45=3, "TRUE",IF($D45+M45+N45=6,"TRUE","FALSE"))))</f>
        <v/>
      </c>
      <c r="AA45" s="157" t="str">
        <f t="shared" si="15"/>
        <v/>
      </c>
      <c r="AB45" s="157" t="str">
        <f t="shared" si="16"/>
        <v/>
      </c>
      <c r="AC45" s="157" t="str">
        <f t="shared" si="17"/>
        <v/>
      </c>
      <c r="AD45" s="157" t="str">
        <f t="shared" si="18"/>
        <v/>
      </c>
      <c r="AE45" s="157" t="str">
        <f t="shared" si="19"/>
        <v/>
      </c>
      <c r="AF45" s="157" t="str">
        <f t="shared" si="23"/>
        <v/>
      </c>
      <c r="AG45" s="157" t="str">
        <f t="shared" si="20"/>
        <v/>
      </c>
      <c r="AH45" s="157" t="str">
        <f t="shared" si="21"/>
        <v/>
      </c>
      <c r="AI45" s="157" t="str">
        <f t="shared" si="22"/>
        <v/>
      </c>
    </row>
    <row r="46" spans="3:35">
      <c r="C46" s="152">
        <v>36</v>
      </c>
      <c r="D46" s="153" t="str">
        <f>IF(DataEntry!D49="","",IF(DataEntry!D49=DataEntry!$D$8,DataEntry!$C$8,DataEntry!$C$9))</f>
        <v/>
      </c>
      <c r="E46" s="83" t="str">
        <f>IF(DataEntry!E49="","",IF(DataEntry!E49=DataEntry!$D$8,DataEntry!$C$8,DataEntry!$C$9))</f>
        <v/>
      </c>
      <c r="F46" s="154" t="str">
        <f>IF(DataEntry!F49="","",IF(DataEntry!F49=DataEntry!$D$8,DataEntry!$C$8,DataEntry!$C$9))</f>
        <v/>
      </c>
      <c r="G46" s="83" t="str">
        <f t="shared" si="12"/>
        <v/>
      </c>
      <c r="H46" s="154" t="str">
        <f>IF(DataEntry!$D49="","",IF(X46="TRUE",1,0))</f>
        <v/>
      </c>
      <c r="I46" s="83" t="str">
        <f>IF(DataEntry!I49="","",IF(DataEntry!H49=DataEntry!$D$8,DataEntry!$C$8,DataEntry!$C$9))</f>
        <v/>
      </c>
      <c r="J46" s="154" t="str">
        <f>IF(DataEntry!H49="","",IF(DataEntry!I49=DataEntry!$D$8,DataEntry!$C$8,DataEntry!$C$9))</f>
        <v/>
      </c>
      <c r="K46" s="83" t="str">
        <f t="shared" si="13"/>
        <v/>
      </c>
      <c r="L46" s="154" t="str">
        <f>IF(DataEntry!$D49="","",IF(Y46="TRUE",1,0))</f>
        <v/>
      </c>
      <c r="M46" s="83" t="str">
        <f>IF(DataEntry!L49="","",IF(DataEntry!K49=DataEntry!$D$8,DataEntry!$C$8,DataEntry!$C$9))</f>
        <v/>
      </c>
      <c r="N46" s="83" t="str">
        <f>IF(DataEntry!K49="","",IF(DataEntry!L49=DataEntry!$D$8,DataEntry!$C$8,DataEntry!$C$9))</f>
        <v/>
      </c>
      <c r="O46" s="83" t="str">
        <f t="shared" si="14"/>
        <v/>
      </c>
      <c r="P46" s="154" t="str">
        <f>IF(DataEntry!$D49="","",IF(Z46="TRUE",1,0))</f>
        <v/>
      </c>
      <c r="Q46" s="155" t="str">
        <f>IF(DataEntry!H49="","",IF(M46="",T46,U46))</f>
        <v/>
      </c>
      <c r="R46" s="155" t="str">
        <f>IF(DataEntry!H49="","",IF(M46="",V46,W46))</f>
        <v/>
      </c>
      <c r="T46" s="138" t="str">
        <f>IF(DataEntry!H49="","",IF($E46+$F46+$I46+$J46=4,"TRUE",IF($E46+$F46+$I46+$J46=8,"TRUE","FALSE")))</f>
        <v/>
      </c>
      <c r="U46" s="138" t="str">
        <f>IF(DataEntry!K49="","",IF($E46+$F46+$I46+$J46+$M46+$N46=6,"TRUE",IF($E46+$F46+$I46+$J46+$M46+$N46=12,"TRUE","FALSE")))</f>
        <v/>
      </c>
      <c r="V46" s="138" t="str">
        <f>IF(DataEntry!H49="","",IF($E46+$F46+$I46+$J46+$D46=5,"TRUE",IF($E46+$F46+$I46+$J46+$D46=10,"TRUE","FALSE")))</f>
        <v/>
      </c>
      <c r="W46" s="138" t="str">
        <f>IF(DataEntry!K49="","",IF($E46+$F46+$I46+$J46+$M46+$N46+$D46=7,"TRUE",IF($E46+$F46+$I46+$J46+$M46+$N46+$D46=14,"TRUE","FALSE")))</f>
        <v/>
      </c>
      <c r="X46" s="138" t="str">
        <f>IF(DataEntry!D49="","",IF(Calculations!D46+Calculations!E46+Calculations!F46=3, "TRUE",IF(Calculations!D46+Calculations!E46+Calculations!F46=6,"TRUE","FALSE")))</f>
        <v/>
      </c>
      <c r="Y46" s="138" t="str">
        <f>IF(DataEntry!$D49="","",IF($D46+I46+J46=3, "TRUE",IF($D46+I46+J46=6,"TRUE","FALSE")))</f>
        <v/>
      </c>
      <c r="Z46" s="107" t="str">
        <f>IF(DataEntry!K49="","",IF(DataEntry!$D49="","",IF($D46+M46+N46=3, "TRUE",IF($D46+M46+N46=6,"TRUE","FALSE"))))</f>
        <v/>
      </c>
      <c r="AA46" s="157" t="str">
        <f t="shared" si="15"/>
        <v/>
      </c>
      <c r="AB46" s="157" t="str">
        <f t="shared" si="16"/>
        <v/>
      </c>
      <c r="AC46" s="157" t="str">
        <f t="shared" si="17"/>
        <v/>
      </c>
      <c r="AD46" s="157" t="str">
        <f t="shared" si="18"/>
        <v/>
      </c>
      <c r="AE46" s="157" t="str">
        <f t="shared" si="19"/>
        <v/>
      </c>
      <c r="AF46" s="157" t="str">
        <f t="shared" si="23"/>
        <v/>
      </c>
      <c r="AG46" s="157" t="str">
        <f t="shared" si="20"/>
        <v/>
      </c>
      <c r="AH46" s="157" t="str">
        <f t="shared" si="21"/>
        <v/>
      </c>
      <c r="AI46" s="157" t="str">
        <f t="shared" si="22"/>
        <v/>
      </c>
    </row>
    <row r="47" spans="3:35">
      <c r="C47" s="152">
        <v>37</v>
      </c>
      <c r="D47" s="153" t="str">
        <f>IF(DataEntry!D50="","",IF(DataEntry!D50=DataEntry!$D$8,DataEntry!$C$8,DataEntry!$C$9))</f>
        <v/>
      </c>
      <c r="E47" s="83" t="str">
        <f>IF(DataEntry!E50="","",IF(DataEntry!E50=DataEntry!$D$8,DataEntry!$C$8,DataEntry!$C$9))</f>
        <v/>
      </c>
      <c r="F47" s="154" t="str">
        <f>IF(DataEntry!F50="","",IF(DataEntry!F50=DataEntry!$D$8,DataEntry!$C$8,DataEntry!$C$9))</f>
        <v/>
      </c>
      <c r="G47" s="83" t="str">
        <f t="shared" si="12"/>
        <v/>
      </c>
      <c r="H47" s="154" t="str">
        <f>IF(DataEntry!$D50="","",IF(X47="TRUE",1,0))</f>
        <v/>
      </c>
      <c r="I47" s="83" t="str">
        <f>IF(DataEntry!I50="","",IF(DataEntry!H50=DataEntry!$D$8,DataEntry!$C$8,DataEntry!$C$9))</f>
        <v/>
      </c>
      <c r="J47" s="154" t="str">
        <f>IF(DataEntry!H50="","",IF(DataEntry!I50=DataEntry!$D$8,DataEntry!$C$8,DataEntry!$C$9))</f>
        <v/>
      </c>
      <c r="K47" s="83" t="str">
        <f t="shared" si="13"/>
        <v/>
      </c>
      <c r="L47" s="154" t="str">
        <f>IF(DataEntry!$D50="","",IF(Y47="TRUE",1,0))</f>
        <v/>
      </c>
      <c r="M47" s="83" t="str">
        <f>IF(DataEntry!L50="","",IF(DataEntry!K50=DataEntry!$D$8,DataEntry!$C$8,DataEntry!$C$9))</f>
        <v/>
      </c>
      <c r="N47" s="83" t="str">
        <f>IF(DataEntry!K50="","",IF(DataEntry!L50=DataEntry!$D$8,DataEntry!$C$8,DataEntry!$C$9))</f>
        <v/>
      </c>
      <c r="O47" s="83" t="str">
        <f t="shared" si="14"/>
        <v/>
      </c>
      <c r="P47" s="154" t="str">
        <f>IF(DataEntry!$D50="","",IF(Z47="TRUE",1,0))</f>
        <v/>
      </c>
      <c r="Q47" s="155" t="str">
        <f>IF(DataEntry!H50="","",IF(M47="",T47,U47))</f>
        <v/>
      </c>
      <c r="R47" s="155" t="str">
        <f>IF(DataEntry!H50="","",IF(M47="",V47,W47))</f>
        <v/>
      </c>
      <c r="T47" s="138" t="str">
        <f>IF(DataEntry!H50="","",IF($E47+$F47+$I47+$J47=4,"TRUE",IF($E47+$F47+$I47+$J47=8,"TRUE","FALSE")))</f>
        <v/>
      </c>
      <c r="U47" s="138" t="str">
        <f>IF(DataEntry!K50="","",IF($E47+$F47+$I47+$J47+$M47+$N47=6,"TRUE",IF($E47+$F47+$I47+$J47+$M47+$N47=12,"TRUE","FALSE")))</f>
        <v/>
      </c>
      <c r="V47" s="138" t="str">
        <f>IF(DataEntry!H50="","",IF($E47+$F47+$I47+$J47+$D47=5,"TRUE",IF($E47+$F47+$I47+$J47+$D47=10,"TRUE","FALSE")))</f>
        <v/>
      </c>
      <c r="W47" s="138" t="str">
        <f>IF(DataEntry!K50="","",IF($E47+$F47+$I47+$J47+$M47+$N47+$D47=7,"TRUE",IF($E47+$F47+$I47+$J47+$M47+$N47+$D47=14,"TRUE","FALSE")))</f>
        <v/>
      </c>
      <c r="X47" s="138" t="str">
        <f>IF(DataEntry!D50="","",IF(Calculations!D47+Calculations!E47+Calculations!F47=3, "TRUE",IF(Calculations!D47+Calculations!E47+Calculations!F47=6,"TRUE","FALSE")))</f>
        <v/>
      </c>
      <c r="Y47" s="138" t="str">
        <f>IF(DataEntry!$D50="","",IF($D47+I47+J47=3, "TRUE",IF($D47+I47+J47=6,"TRUE","FALSE")))</f>
        <v/>
      </c>
      <c r="Z47" s="107" t="str">
        <f>IF(DataEntry!K50="","",IF(DataEntry!$D50="","",IF($D47+M47+N47=3, "TRUE",IF($D47+M47+N47=6,"TRUE","FALSE"))))</f>
        <v/>
      </c>
      <c r="AA47" s="157" t="str">
        <f t="shared" si="15"/>
        <v/>
      </c>
      <c r="AB47" s="157" t="str">
        <f t="shared" si="16"/>
        <v/>
      </c>
      <c r="AC47" s="157" t="str">
        <f t="shared" si="17"/>
        <v/>
      </c>
      <c r="AD47" s="157" t="str">
        <f t="shared" si="18"/>
        <v/>
      </c>
      <c r="AE47" s="157" t="str">
        <f t="shared" si="19"/>
        <v/>
      </c>
      <c r="AF47" s="157" t="str">
        <f t="shared" si="23"/>
        <v/>
      </c>
      <c r="AG47" s="157" t="str">
        <f t="shared" si="20"/>
        <v/>
      </c>
      <c r="AH47" s="157" t="str">
        <f t="shared" si="21"/>
        <v/>
      </c>
      <c r="AI47" s="157" t="str">
        <f t="shared" si="22"/>
        <v/>
      </c>
    </row>
    <row r="48" spans="3:35">
      <c r="C48" s="152">
        <v>38</v>
      </c>
      <c r="D48" s="153" t="str">
        <f>IF(DataEntry!D51="","",IF(DataEntry!D51=DataEntry!$D$8,DataEntry!$C$8,DataEntry!$C$9))</f>
        <v/>
      </c>
      <c r="E48" s="83" t="str">
        <f>IF(DataEntry!E51="","",IF(DataEntry!E51=DataEntry!$D$8,DataEntry!$C$8,DataEntry!$C$9))</f>
        <v/>
      </c>
      <c r="F48" s="154" t="str">
        <f>IF(DataEntry!F51="","",IF(DataEntry!F51=DataEntry!$D$8,DataEntry!$C$8,DataEntry!$C$9))</f>
        <v/>
      </c>
      <c r="G48" s="83" t="str">
        <f t="shared" si="12"/>
        <v/>
      </c>
      <c r="H48" s="154" t="str">
        <f>IF(DataEntry!$D51="","",IF(X48="TRUE",1,0))</f>
        <v/>
      </c>
      <c r="I48" s="83" t="str">
        <f>IF(DataEntry!I51="","",IF(DataEntry!H51=DataEntry!$D$8,DataEntry!$C$8,DataEntry!$C$9))</f>
        <v/>
      </c>
      <c r="J48" s="154" t="str">
        <f>IF(DataEntry!H51="","",IF(DataEntry!I51=DataEntry!$D$8,DataEntry!$C$8,DataEntry!$C$9))</f>
        <v/>
      </c>
      <c r="K48" s="83" t="str">
        <f t="shared" si="13"/>
        <v/>
      </c>
      <c r="L48" s="154" t="str">
        <f>IF(DataEntry!$D51="","",IF(Y48="TRUE",1,0))</f>
        <v/>
      </c>
      <c r="M48" s="83" t="str">
        <f>IF(DataEntry!L51="","",IF(DataEntry!K51=DataEntry!$D$8,DataEntry!$C$8,DataEntry!$C$9))</f>
        <v/>
      </c>
      <c r="N48" s="83" t="str">
        <f>IF(DataEntry!K51="","",IF(DataEntry!L51=DataEntry!$D$8,DataEntry!$C$8,DataEntry!$C$9))</f>
        <v/>
      </c>
      <c r="O48" s="83" t="str">
        <f t="shared" si="14"/>
        <v/>
      </c>
      <c r="P48" s="154" t="str">
        <f>IF(DataEntry!$D51="","",IF(Z48="TRUE",1,0))</f>
        <v/>
      </c>
      <c r="Q48" s="155" t="str">
        <f>IF(DataEntry!H51="","",IF(M48="",T48,U48))</f>
        <v/>
      </c>
      <c r="R48" s="155" t="str">
        <f>IF(DataEntry!H51="","",IF(M48="",V48,W48))</f>
        <v/>
      </c>
      <c r="T48" s="138" t="str">
        <f>IF(DataEntry!H51="","",IF($E48+$F48+$I48+$J48=4,"TRUE",IF($E48+$F48+$I48+$J48=8,"TRUE","FALSE")))</f>
        <v/>
      </c>
      <c r="U48" s="138" t="str">
        <f>IF(DataEntry!K51="","",IF($E48+$F48+$I48+$J48+$M48+$N48=6,"TRUE",IF($E48+$F48+$I48+$J48+$M48+$N48=12,"TRUE","FALSE")))</f>
        <v/>
      </c>
      <c r="V48" s="138" t="str">
        <f>IF(DataEntry!H51="","",IF($E48+$F48+$I48+$J48+$D48=5,"TRUE",IF($E48+$F48+$I48+$J48+$D48=10,"TRUE","FALSE")))</f>
        <v/>
      </c>
      <c r="W48" s="138" t="str">
        <f>IF(DataEntry!K51="","",IF($E48+$F48+$I48+$J48+$M48+$N48+$D48=7,"TRUE",IF($E48+$F48+$I48+$J48+$M48+$N48+$D48=14,"TRUE","FALSE")))</f>
        <v/>
      </c>
      <c r="X48" s="138" t="str">
        <f>IF(DataEntry!D51="","",IF(Calculations!D48+Calculations!E48+Calculations!F48=3, "TRUE",IF(Calculations!D48+Calculations!E48+Calculations!F48=6,"TRUE","FALSE")))</f>
        <v/>
      </c>
      <c r="Y48" s="138" t="str">
        <f>IF(DataEntry!$D51="","",IF($D48+I48+J48=3, "TRUE",IF($D48+I48+J48=6,"TRUE","FALSE")))</f>
        <v/>
      </c>
      <c r="Z48" s="107" t="str">
        <f>IF(DataEntry!K51="","",IF(DataEntry!$D51="","",IF($D48+M48+N48=3, "TRUE",IF($D48+M48+N48=6,"TRUE","FALSE"))))</f>
        <v/>
      </c>
      <c r="AA48" s="157" t="str">
        <f t="shared" si="15"/>
        <v/>
      </c>
      <c r="AB48" s="157" t="str">
        <f t="shared" si="16"/>
        <v/>
      </c>
      <c r="AC48" s="157" t="str">
        <f t="shared" si="17"/>
        <v/>
      </c>
      <c r="AD48" s="157" t="str">
        <f t="shared" si="18"/>
        <v/>
      </c>
      <c r="AE48" s="157" t="str">
        <f t="shared" si="19"/>
        <v/>
      </c>
      <c r="AF48" s="157" t="str">
        <f t="shared" si="23"/>
        <v/>
      </c>
      <c r="AG48" s="157" t="str">
        <f t="shared" si="20"/>
        <v/>
      </c>
      <c r="AH48" s="157" t="str">
        <f t="shared" si="21"/>
        <v/>
      </c>
      <c r="AI48" s="157" t="str">
        <f t="shared" si="22"/>
        <v/>
      </c>
    </row>
    <row r="49" spans="3:35">
      <c r="C49" s="152">
        <v>39</v>
      </c>
      <c r="D49" s="153" t="str">
        <f>IF(DataEntry!D52="","",IF(DataEntry!D52=DataEntry!$D$8,DataEntry!$C$8,DataEntry!$C$9))</f>
        <v/>
      </c>
      <c r="E49" s="83" t="str">
        <f>IF(DataEntry!E52="","",IF(DataEntry!E52=DataEntry!$D$8,DataEntry!$C$8,DataEntry!$C$9))</f>
        <v/>
      </c>
      <c r="F49" s="154" t="str">
        <f>IF(DataEntry!F52="","",IF(DataEntry!F52=DataEntry!$D$8,DataEntry!$C$8,DataEntry!$C$9))</f>
        <v/>
      </c>
      <c r="G49" s="83" t="str">
        <f t="shared" si="12"/>
        <v/>
      </c>
      <c r="H49" s="154" t="str">
        <f>IF(DataEntry!$D52="","",IF(X49="TRUE",1,0))</f>
        <v/>
      </c>
      <c r="I49" s="83" t="str">
        <f>IF(DataEntry!I52="","",IF(DataEntry!H52=DataEntry!$D$8,DataEntry!$C$8,DataEntry!$C$9))</f>
        <v/>
      </c>
      <c r="J49" s="154" t="str">
        <f>IF(DataEntry!H52="","",IF(DataEntry!I52=DataEntry!$D$8,DataEntry!$C$8,DataEntry!$C$9))</f>
        <v/>
      </c>
      <c r="K49" s="83" t="str">
        <f t="shared" si="13"/>
        <v/>
      </c>
      <c r="L49" s="154" t="str">
        <f>IF(DataEntry!$D52="","",IF(Y49="TRUE",1,0))</f>
        <v/>
      </c>
      <c r="M49" s="83" t="str">
        <f>IF(DataEntry!L52="","",IF(DataEntry!K52=DataEntry!$D$8,DataEntry!$C$8,DataEntry!$C$9))</f>
        <v/>
      </c>
      <c r="N49" s="83" t="str">
        <f>IF(DataEntry!K52="","",IF(DataEntry!L52=DataEntry!$D$8,DataEntry!$C$8,DataEntry!$C$9))</f>
        <v/>
      </c>
      <c r="O49" s="83" t="str">
        <f t="shared" si="14"/>
        <v/>
      </c>
      <c r="P49" s="154" t="str">
        <f>IF(DataEntry!$D52="","",IF(Z49="TRUE",1,0))</f>
        <v/>
      </c>
      <c r="Q49" s="155" t="str">
        <f>IF(DataEntry!H52="","",IF(M49="",T49,U49))</f>
        <v/>
      </c>
      <c r="R49" s="155" t="str">
        <f>IF(DataEntry!H52="","",IF(M49="",V49,W49))</f>
        <v/>
      </c>
      <c r="T49" s="138" t="str">
        <f>IF(DataEntry!H52="","",IF($E49+$F49+$I49+$J49=4,"TRUE",IF($E49+$F49+$I49+$J49=8,"TRUE","FALSE")))</f>
        <v/>
      </c>
      <c r="U49" s="138" t="str">
        <f>IF(DataEntry!K52="","",IF($E49+$F49+$I49+$J49+$M49+$N49=6,"TRUE",IF($E49+$F49+$I49+$J49+$M49+$N49=12,"TRUE","FALSE")))</f>
        <v/>
      </c>
      <c r="V49" s="138" t="str">
        <f>IF(DataEntry!H52="","",IF($E49+$F49+$I49+$J49+$D49=5,"TRUE",IF($E49+$F49+$I49+$J49+$D49=10,"TRUE","FALSE")))</f>
        <v/>
      </c>
      <c r="W49" s="138" t="str">
        <f>IF(DataEntry!K52="","",IF($E49+$F49+$I49+$J49+$M49+$N49+$D49=7,"TRUE",IF($E49+$F49+$I49+$J49+$M49+$N49+$D49=14,"TRUE","FALSE")))</f>
        <v/>
      </c>
      <c r="X49" s="138" t="str">
        <f>IF(DataEntry!D52="","",IF(Calculations!D49+Calculations!E49+Calculations!F49=3, "TRUE",IF(Calculations!D49+Calculations!E49+Calculations!F49=6,"TRUE","FALSE")))</f>
        <v/>
      </c>
      <c r="Y49" s="138" t="str">
        <f>IF(DataEntry!$D52="","",IF($D49+I49+J49=3, "TRUE",IF($D49+I49+J49=6,"TRUE","FALSE")))</f>
        <v/>
      </c>
      <c r="Z49" s="107" t="str">
        <f>IF(DataEntry!K52="","",IF(DataEntry!$D52="","",IF($D49+M49+N49=3, "TRUE",IF($D49+M49+N49=6,"TRUE","FALSE"))))</f>
        <v/>
      </c>
      <c r="AA49" s="157" t="str">
        <f t="shared" si="15"/>
        <v/>
      </c>
      <c r="AB49" s="157" t="str">
        <f t="shared" si="16"/>
        <v/>
      </c>
      <c r="AC49" s="157" t="str">
        <f t="shared" si="17"/>
        <v/>
      </c>
      <c r="AD49" s="157" t="str">
        <f t="shared" si="18"/>
        <v/>
      </c>
      <c r="AE49" s="157" t="str">
        <f t="shared" si="19"/>
        <v/>
      </c>
      <c r="AF49" s="157" t="str">
        <f t="shared" si="23"/>
        <v/>
      </c>
      <c r="AG49" s="157" t="str">
        <f t="shared" si="20"/>
        <v/>
      </c>
      <c r="AH49" s="157" t="str">
        <f t="shared" si="21"/>
        <v/>
      </c>
      <c r="AI49" s="157" t="str">
        <f t="shared" si="22"/>
        <v/>
      </c>
    </row>
    <row r="50" spans="3:35">
      <c r="C50" s="152">
        <v>40</v>
      </c>
      <c r="D50" s="153" t="str">
        <f>IF(DataEntry!D53="","",IF(DataEntry!D53=DataEntry!$D$8,DataEntry!$C$8,DataEntry!$C$9))</f>
        <v/>
      </c>
      <c r="E50" s="83" t="str">
        <f>IF(DataEntry!E53="","",IF(DataEntry!E53=DataEntry!$D$8,DataEntry!$C$8,DataEntry!$C$9))</f>
        <v/>
      </c>
      <c r="F50" s="154" t="str">
        <f>IF(DataEntry!F53="","",IF(DataEntry!F53=DataEntry!$D$8,DataEntry!$C$8,DataEntry!$C$9))</f>
        <v/>
      </c>
      <c r="G50" s="83" t="str">
        <f t="shared" si="12"/>
        <v/>
      </c>
      <c r="H50" s="154" t="str">
        <f>IF(DataEntry!$D53="","",IF(X50="TRUE",1,0))</f>
        <v/>
      </c>
      <c r="I50" s="83" t="str">
        <f>IF(DataEntry!I53="","",IF(DataEntry!H53=DataEntry!$D$8,DataEntry!$C$8,DataEntry!$C$9))</f>
        <v/>
      </c>
      <c r="J50" s="154" t="str">
        <f>IF(DataEntry!H53="","",IF(DataEntry!I53=DataEntry!$D$8,DataEntry!$C$8,DataEntry!$C$9))</f>
        <v/>
      </c>
      <c r="K50" s="83" t="str">
        <f t="shared" si="13"/>
        <v/>
      </c>
      <c r="L50" s="154" t="str">
        <f>IF(DataEntry!$D53="","",IF(Y50="TRUE",1,0))</f>
        <v/>
      </c>
      <c r="M50" s="83" t="str">
        <f>IF(DataEntry!L53="","",IF(DataEntry!K53=DataEntry!$D$8,DataEntry!$C$8,DataEntry!$C$9))</f>
        <v/>
      </c>
      <c r="N50" s="83" t="str">
        <f>IF(DataEntry!K53="","",IF(DataEntry!L53=DataEntry!$D$8,DataEntry!$C$8,DataEntry!$C$9))</f>
        <v/>
      </c>
      <c r="O50" s="83" t="str">
        <f t="shared" si="14"/>
        <v/>
      </c>
      <c r="P50" s="154" t="str">
        <f>IF(DataEntry!$D53="","",IF(Z50="TRUE",1,0))</f>
        <v/>
      </c>
      <c r="Q50" s="155" t="str">
        <f>IF(DataEntry!H53="","",IF(M50="",T50,U50))</f>
        <v/>
      </c>
      <c r="R50" s="155" t="str">
        <f>IF(DataEntry!H53="","",IF(M50="",V50,W50))</f>
        <v/>
      </c>
      <c r="T50" s="138" t="str">
        <f>IF(DataEntry!H53="","",IF($E50+$F50+$I50+$J50=4,"TRUE",IF($E50+$F50+$I50+$J50=8,"TRUE","FALSE")))</f>
        <v/>
      </c>
      <c r="U50" s="138" t="str">
        <f>IF(DataEntry!K53="","",IF($E50+$F50+$I50+$J50+$M50+$N50=6,"TRUE",IF($E50+$F50+$I50+$J50+$M50+$N50=12,"TRUE","FALSE")))</f>
        <v/>
      </c>
      <c r="V50" s="138" t="str">
        <f>IF(DataEntry!H53="","",IF($E50+$F50+$I50+$J50+$D50=5,"TRUE",IF($E50+$F50+$I50+$J50+$D50=10,"TRUE","FALSE")))</f>
        <v/>
      </c>
      <c r="W50" s="138" t="str">
        <f>IF(DataEntry!K53="","",IF($E50+$F50+$I50+$J50+$M50+$N50+$D50=7,"TRUE",IF($E50+$F50+$I50+$J50+$M50+$N50+$D50=14,"TRUE","FALSE")))</f>
        <v/>
      </c>
      <c r="X50" s="138" t="str">
        <f>IF(DataEntry!D53="","",IF(Calculations!D50+Calculations!E50+Calculations!F50=3, "TRUE",IF(Calculations!D50+Calculations!E50+Calculations!F50=6,"TRUE","FALSE")))</f>
        <v/>
      </c>
      <c r="Y50" s="138" t="str">
        <f>IF(DataEntry!$D53="","",IF($D50+I50+J50=3, "TRUE",IF($D50+I50+J50=6,"TRUE","FALSE")))</f>
        <v/>
      </c>
      <c r="Z50" s="107" t="str">
        <f>IF(DataEntry!K53="","",IF(DataEntry!$D53="","",IF($D50+M50+N50=3, "TRUE",IF($D50+M50+N50=6,"TRUE","FALSE"))))</f>
        <v/>
      </c>
      <c r="AA50" s="157" t="str">
        <f t="shared" si="15"/>
        <v/>
      </c>
      <c r="AB50" s="157" t="str">
        <f t="shared" si="16"/>
        <v/>
      </c>
      <c r="AC50" s="157" t="str">
        <f t="shared" si="17"/>
        <v/>
      </c>
      <c r="AD50" s="157" t="str">
        <f t="shared" si="18"/>
        <v/>
      </c>
      <c r="AE50" s="157" t="str">
        <f t="shared" si="19"/>
        <v/>
      </c>
      <c r="AF50" s="157" t="str">
        <f t="shared" si="23"/>
        <v/>
      </c>
      <c r="AG50" s="157" t="str">
        <f t="shared" si="20"/>
        <v/>
      </c>
      <c r="AH50" s="157" t="str">
        <f t="shared" si="21"/>
        <v/>
      </c>
      <c r="AI50" s="157" t="str">
        <f t="shared" si="22"/>
        <v/>
      </c>
    </row>
    <row r="51" spans="3:35">
      <c r="C51" s="152">
        <v>41</v>
      </c>
      <c r="D51" s="153" t="str">
        <f>IF(DataEntry!D54="","",IF(DataEntry!D54=DataEntry!$D$8,DataEntry!$C$8,DataEntry!$C$9))</f>
        <v/>
      </c>
      <c r="E51" s="83" t="str">
        <f>IF(DataEntry!E54="","",IF(DataEntry!E54=DataEntry!$D$8,DataEntry!$C$8,DataEntry!$C$9))</f>
        <v/>
      </c>
      <c r="F51" s="154" t="str">
        <f>IF(DataEntry!F54="","",IF(DataEntry!F54=DataEntry!$D$8,DataEntry!$C$8,DataEntry!$C$9))</f>
        <v/>
      </c>
      <c r="G51" s="83" t="str">
        <f t="shared" si="12"/>
        <v/>
      </c>
      <c r="H51" s="154" t="str">
        <f>IF(DataEntry!$D54="","",IF(X51="TRUE",1,0))</f>
        <v/>
      </c>
      <c r="I51" s="83" t="str">
        <f>IF(DataEntry!I54="","",IF(DataEntry!H54=DataEntry!$D$8,DataEntry!$C$8,DataEntry!$C$9))</f>
        <v/>
      </c>
      <c r="J51" s="154" t="str">
        <f>IF(DataEntry!H54="","",IF(DataEntry!I54=DataEntry!$D$8,DataEntry!$C$8,DataEntry!$C$9))</f>
        <v/>
      </c>
      <c r="K51" s="83" t="str">
        <f t="shared" si="13"/>
        <v/>
      </c>
      <c r="L51" s="154" t="str">
        <f>IF(DataEntry!$D54="","",IF(Y51="TRUE",1,0))</f>
        <v/>
      </c>
      <c r="M51" s="83" t="str">
        <f>IF(DataEntry!L54="","",IF(DataEntry!K54=DataEntry!$D$8,DataEntry!$C$8,DataEntry!$C$9))</f>
        <v/>
      </c>
      <c r="N51" s="83" t="str">
        <f>IF(DataEntry!K54="","",IF(DataEntry!L54=DataEntry!$D$8,DataEntry!$C$8,DataEntry!$C$9))</f>
        <v/>
      </c>
      <c r="O51" s="83" t="str">
        <f t="shared" si="14"/>
        <v/>
      </c>
      <c r="P51" s="154" t="str">
        <f>IF(DataEntry!$D54="","",IF(Z51="TRUE",1,0))</f>
        <v/>
      </c>
      <c r="Q51" s="155" t="str">
        <f>IF(DataEntry!H54="","",IF(M51="",T51,U51))</f>
        <v/>
      </c>
      <c r="R51" s="155" t="str">
        <f>IF(DataEntry!H54="","",IF(M51="",V51,W51))</f>
        <v/>
      </c>
      <c r="T51" s="138" t="str">
        <f>IF(DataEntry!H54="","",IF($E51+$F51+$I51+$J51=4,"TRUE",IF($E51+$F51+$I51+$J51=8,"TRUE","FALSE")))</f>
        <v/>
      </c>
      <c r="U51" s="138" t="str">
        <f>IF(DataEntry!K54="","",IF($E51+$F51+$I51+$J51+$M51+$N51=6,"TRUE",IF($E51+$F51+$I51+$J51+$M51+$N51=12,"TRUE","FALSE")))</f>
        <v/>
      </c>
      <c r="V51" s="138" t="str">
        <f>IF(DataEntry!H54="","",IF($E51+$F51+$I51+$J51+$D51=5,"TRUE",IF($E51+$F51+$I51+$J51+$D51=10,"TRUE","FALSE")))</f>
        <v/>
      </c>
      <c r="W51" s="138" t="str">
        <f>IF(DataEntry!K54="","",IF($E51+$F51+$I51+$J51+$M51+$N51+$D51=7,"TRUE",IF($E51+$F51+$I51+$J51+$M51+$N51+$D51=14,"TRUE","FALSE")))</f>
        <v/>
      </c>
      <c r="X51" s="138" t="str">
        <f>IF(DataEntry!D54="","",IF(Calculations!D51+Calculations!E51+Calculations!F51=3, "TRUE",IF(Calculations!D51+Calculations!E51+Calculations!F51=6,"TRUE","FALSE")))</f>
        <v/>
      </c>
      <c r="Y51" s="138" t="str">
        <f>IF(DataEntry!$D54="","",IF($D51+I51+J51=3, "TRUE",IF($D51+I51+J51=6,"TRUE","FALSE")))</f>
        <v/>
      </c>
      <c r="Z51" s="107" t="str">
        <f>IF(DataEntry!K54="","",IF(DataEntry!$D54="","",IF($D51+M51+N51=3, "TRUE",IF($D51+M51+N51=6,"TRUE","FALSE"))))</f>
        <v/>
      </c>
      <c r="AA51" s="157" t="str">
        <f t="shared" si="15"/>
        <v/>
      </c>
      <c r="AB51" s="157" t="str">
        <f t="shared" si="16"/>
        <v/>
      </c>
      <c r="AC51" s="157" t="str">
        <f t="shared" si="17"/>
        <v/>
      </c>
      <c r="AD51" s="157" t="str">
        <f t="shared" si="18"/>
        <v/>
      </c>
      <c r="AE51" s="157" t="str">
        <f t="shared" si="19"/>
        <v/>
      </c>
      <c r="AF51" s="157" t="str">
        <f t="shared" si="23"/>
        <v/>
      </c>
      <c r="AG51" s="157" t="str">
        <f t="shared" si="20"/>
        <v/>
      </c>
      <c r="AH51" s="157" t="str">
        <f t="shared" si="21"/>
        <v/>
      </c>
      <c r="AI51" s="157" t="str">
        <f t="shared" si="22"/>
        <v/>
      </c>
    </row>
    <row r="52" spans="3:35">
      <c r="C52" s="152">
        <v>42</v>
      </c>
      <c r="D52" s="153" t="str">
        <f>IF(DataEntry!D55="","",IF(DataEntry!D55=DataEntry!$D$8,DataEntry!$C$8,DataEntry!$C$9))</f>
        <v/>
      </c>
      <c r="E52" s="83" t="str">
        <f>IF(DataEntry!E55="","",IF(DataEntry!E55=DataEntry!$D$8,DataEntry!$C$8,DataEntry!$C$9))</f>
        <v/>
      </c>
      <c r="F52" s="154" t="str">
        <f>IF(DataEntry!F55="","",IF(DataEntry!F55=DataEntry!$D$8,DataEntry!$C$8,DataEntry!$C$9))</f>
        <v/>
      </c>
      <c r="G52" s="83" t="str">
        <f t="shared" si="12"/>
        <v/>
      </c>
      <c r="H52" s="154" t="str">
        <f>IF(DataEntry!$D55="","",IF(X52="TRUE",1,0))</f>
        <v/>
      </c>
      <c r="I52" s="83" t="str">
        <f>IF(DataEntry!I55="","",IF(DataEntry!H55=DataEntry!$D$8,DataEntry!$C$8,DataEntry!$C$9))</f>
        <v/>
      </c>
      <c r="J52" s="154" t="str">
        <f>IF(DataEntry!H55="","",IF(DataEntry!I55=DataEntry!$D$8,DataEntry!$C$8,DataEntry!$C$9))</f>
        <v/>
      </c>
      <c r="K52" s="83" t="str">
        <f t="shared" si="13"/>
        <v/>
      </c>
      <c r="L52" s="154" t="str">
        <f>IF(DataEntry!$D55="","",IF(Y52="TRUE",1,0))</f>
        <v/>
      </c>
      <c r="M52" s="83" t="str">
        <f>IF(DataEntry!L55="","",IF(DataEntry!K55=DataEntry!$D$8,DataEntry!$C$8,DataEntry!$C$9))</f>
        <v/>
      </c>
      <c r="N52" s="83" t="str">
        <f>IF(DataEntry!K55="","",IF(DataEntry!L55=DataEntry!$D$8,DataEntry!$C$8,DataEntry!$C$9))</f>
        <v/>
      </c>
      <c r="O52" s="83" t="str">
        <f t="shared" si="14"/>
        <v/>
      </c>
      <c r="P52" s="154" t="str">
        <f>IF(DataEntry!$D55="","",IF(Z52="TRUE",1,0))</f>
        <v/>
      </c>
      <c r="Q52" s="155" t="str">
        <f>IF(DataEntry!H55="","",IF(M52="",T52,U52))</f>
        <v/>
      </c>
      <c r="R52" s="155" t="str">
        <f>IF(DataEntry!H55="","",IF(M52="",V52,W52))</f>
        <v/>
      </c>
      <c r="T52" s="138" t="str">
        <f>IF(DataEntry!H55="","",IF($E52+$F52+$I52+$J52=4,"TRUE",IF($E52+$F52+$I52+$J52=8,"TRUE","FALSE")))</f>
        <v/>
      </c>
      <c r="U52" s="138" t="str">
        <f>IF(DataEntry!K55="","",IF($E52+$F52+$I52+$J52+$M52+$N52=6,"TRUE",IF($E52+$F52+$I52+$J52+$M52+$N52=12,"TRUE","FALSE")))</f>
        <v/>
      </c>
      <c r="V52" s="138" t="str">
        <f>IF(DataEntry!H55="","",IF($E52+$F52+$I52+$J52+$D52=5,"TRUE",IF($E52+$F52+$I52+$J52+$D52=10,"TRUE","FALSE")))</f>
        <v/>
      </c>
      <c r="W52" s="138" t="str">
        <f>IF(DataEntry!K55="","",IF($E52+$F52+$I52+$J52+$M52+$N52+$D52=7,"TRUE",IF($E52+$F52+$I52+$J52+$M52+$N52+$D52=14,"TRUE","FALSE")))</f>
        <v/>
      </c>
      <c r="X52" s="138" t="str">
        <f>IF(DataEntry!D55="","",IF(Calculations!D52+Calculations!E52+Calculations!F52=3, "TRUE",IF(Calculations!D52+Calculations!E52+Calculations!F52=6,"TRUE","FALSE")))</f>
        <v/>
      </c>
      <c r="Y52" s="138" t="str">
        <f>IF(DataEntry!$D55="","",IF($D52+I52+J52=3, "TRUE",IF($D52+I52+J52=6,"TRUE","FALSE")))</f>
        <v/>
      </c>
      <c r="Z52" s="107" t="str">
        <f>IF(DataEntry!K55="","",IF(DataEntry!$D55="","",IF($D52+M52+N52=3, "TRUE",IF($D52+M52+N52=6,"TRUE","FALSE"))))</f>
        <v/>
      </c>
      <c r="AA52" s="157" t="str">
        <f t="shared" si="15"/>
        <v/>
      </c>
      <c r="AB52" s="157" t="str">
        <f t="shared" si="16"/>
        <v/>
      </c>
      <c r="AC52" s="157" t="str">
        <f t="shared" si="17"/>
        <v/>
      </c>
      <c r="AD52" s="157" t="str">
        <f t="shared" si="18"/>
        <v/>
      </c>
      <c r="AE52" s="157" t="str">
        <f t="shared" si="19"/>
        <v/>
      </c>
      <c r="AF52" s="157" t="str">
        <f t="shared" si="23"/>
        <v/>
      </c>
      <c r="AG52" s="157" t="str">
        <f t="shared" si="20"/>
        <v/>
      </c>
      <c r="AH52" s="157" t="str">
        <f t="shared" si="21"/>
        <v/>
      </c>
      <c r="AI52" s="157" t="str">
        <f t="shared" si="22"/>
        <v/>
      </c>
    </row>
    <row r="53" spans="3:35">
      <c r="C53" s="152">
        <v>43</v>
      </c>
      <c r="D53" s="153" t="str">
        <f>IF(DataEntry!D56="","",IF(DataEntry!D56=DataEntry!$D$8,DataEntry!$C$8,DataEntry!$C$9))</f>
        <v/>
      </c>
      <c r="E53" s="83" t="str">
        <f>IF(DataEntry!E56="","",IF(DataEntry!E56=DataEntry!$D$8,DataEntry!$C$8,DataEntry!$C$9))</f>
        <v/>
      </c>
      <c r="F53" s="154" t="str">
        <f>IF(DataEntry!F56="","",IF(DataEntry!F56=DataEntry!$D$8,DataEntry!$C$8,DataEntry!$C$9))</f>
        <v/>
      </c>
      <c r="G53" s="83" t="str">
        <f t="shared" si="12"/>
        <v/>
      </c>
      <c r="H53" s="154" t="str">
        <f>IF(DataEntry!$D56="","",IF(X53="TRUE",1,0))</f>
        <v/>
      </c>
      <c r="I53" s="83" t="str">
        <f>IF(DataEntry!I56="","",IF(DataEntry!H56=DataEntry!$D$8,DataEntry!$C$8,DataEntry!$C$9))</f>
        <v/>
      </c>
      <c r="J53" s="154" t="str">
        <f>IF(DataEntry!H56="","",IF(DataEntry!I56=DataEntry!$D$8,DataEntry!$C$8,DataEntry!$C$9))</f>
        <v/>
      </c>
      <c r="K53" s="83" t="str">
        <f t="shared" si="13"/>
        <v/>
      </c>
      <c r="L53" s="154" t="str">
        <f>IF(DataEntry!$D56="","",IF(Y53="TRUE",1,0))</f>
        <v/>
      </c>
      <c r="M53" s="83" t="str">
        <f>IF(DataEntry!L56="","",IF(DataEntry!K56=DataEntry!$D$8,DataEntry!$C$8,DataEntry!$C$9))</f>
        <v/>
      </c>
      <c r="N53" s="83" t="str">
        <f>IF(DataEntry!K56="","",IF(DataEntry!L56=DataEntry!$D$8,DataEntry!$C$8,DataEntry!$C$9))</f>
        <v/>
      </c>
      <c r="O53" s="83" t="str">
        <f t="shared" si="14"/>
        <v/>
      </c>
      <c r="P53" s="154" t="str">
        <f>IF(DataEntry!$D56="","",IF(Z53="TRUE",1,0))</f>
        <v/>
      </c>
      <c r="Q53" s="155" t="str">
        <f>IF(DataEntry!H56="","",IF(M53="",T53,U53))</f>
        <v/>
      </c>
      <c r="R53" s="155" t="str">
        <f>IF(DataEntry!H56="","",IF(M53="",V53,W53))</f>
        <v/>
      </c>
      <c r="T53" s="138" t="str">
        <f>IF(DataEntry!H56="","",IF($E53+$F53+$I53+$J53=4,"TRUE",IF($E53+$F53+$I53+$J53=8,"TRUE","FALSE")))</f>
        <v/>
      </c>
      <c r="U53" s="138" t="str">
        <f>IF(DataEntry!K56="","",IF($E53+$F53+$I53+$J53+$M53+$N53=6,"TRUE",IF($E53+$F53+$I53+$J53+$M53+$N53=12,"TRUE","FALSE")))</f>
        <v/>
      </c>
      <c r="V53" s="138" t="str">
        <f>IF(DataEntry!H56="","",IF($E53+$F53+$I53+$J53+$D53=5,"TRUE",IF($E53+$F53+$I53+$J53+$D53=10,"TRUE","FALSE")))</f>
        <v/>
      </c>
      <c r="W53" s="138" t="str">
        <f>IF(DataEntry!K56="","",IF($E53+$F53+$I53+$J53+$M53+$N53+$D53=7,"TRUE",IF($E53+$F53+$I53+$J53+$M53+$N53+$D53=14,"TRUE","FALSE")))</f>
        <v/>
      </c>
      <c r="X53" s="138" t="str">
        <f>IF(DataEntry!D56="","",IF(Calculations!D53+Calculations!E53+Calculations!F53=3, "TRUE",IF(Calculations!D53+Calculations!E53+Calculations!F53=6,"TRUE","FALSE")))</f>
        <v/>
      </c>
      <c r="Y53" s="138" t="str">
        <f>IF(DataEntry!$D56="","",IF($D53+I53+J53=3, "TRUE",IF($D53+I53+J53=6,"TRUE","FALSE")))</f>
        <v/>
      </c>
      <c r="Z53" s="107" t="str">
        <f>IF(DataEntry!K56="","",IF(DataEntry!$D56="","",IF($D53+M53+N53=3, "TRUE",IF($D53+M53+N53=6,"TRUE","FALSE"))))</f>
        <v/>
      </c>
      <c r="AA53" s="157" t="str">
        <f t="shared" si="15"/>
        <v/>
      </c>
      <c r="AB53" s="157" t="str">
        <f t="shared" si="16"/>
        <v/>
      </c>
      <c r="AC53" s="157" t="str">
        <f t="shared" si="17"/>
        <v/>
      </c>
      <c r="AD53" s="157" t="str">
        <f t="shared" si="18"/>
        <v/>
      </c>
      <c r="AE53" s="157" t="str">
        <f t="shared" si="19"/>
        <v/>
      </c>
      <c r="AF53" s="157" t="str">
        <f t="shared" si="23"/>
        <v/>
      </c>
      <c r="AG53" s="157" t="str">
        <f t="shared" si="20"/>
        <v/>
      </c>
      <c r="AH53" s="157" t="str">
        <f t="shared" si="21"/>
        <v/>
      </c>
      <c r="AI53" s="157" t="str">
        <f t="shared" si="22"/>
        <v/>
      </c>
    </row>
    <row r="54" spans="3:35">
      <c r="C54" s="152">
        <v>44</v>
      </c>
      <c r="D54" s="153" t="str">
        <f>IF(DataEntry!D57="","",IF(DataEntry!D57=DataEntry!$D$8,DataEntry!$C$8,DataEntry!$C$9))</f>
        <v/>
      </c>
      <c r="E54" s="83" t="str">
        <f>IF(DataEntry!E57="","",IF(DataEntry!E57=DataEntry!$D$8,DataEntry!$C$8,DataEntry!$C$9))</f>
        <v/>
      </c>
      <c r="F54" s="154" t="str">
        <f>IF(DataEntry!F57="","",IF(DataEntry!F57=DataEntry!$D$8,DataEntry!$C$8,DataEntry!$C$9))</f>
        <v/>
      </c>
      <c r="G54" s="83" t="str">
        <f t="shared" si="12"/>
        <v/>
      </c>
      <c r="H54" s="154" t="str">
        <f>IF(DataEntry!$D57="","",IF(X54="TRUE",1,0))</f>
        <v/>
      </c>
      <c r="I54" s="83" t="str">
        <f>IF(DataEntry!I57="","",IF(DataEntry!H57=DataEntry!$D$8,DataEntry!$C$8,DataEntry!$C$9))</f>
        <v/>
      </c>
      <c r="J54" s="154" t="str">
        <f>IF(DataEntry!H57="","",IF(DataEntry!I57=DataEntry!$D$8,DataEntry!$C$8,DataEntry!$C$9))</f>
        <v/>
      </c>
      <c r="K54" s="83" t="str">
        <f t="shared" si="13"/>
        <v/>
      </c>
      <c r="L54" s="154" t="str">
        <f>IF(DataEntry!$D57="","",IF(Y54="TRUE",1,0))</f>
        <v/>
      </c>
      <c r="M54" s="83" t="str">
        <f>IF(DataEntry!L57="","",IF(DataEntry!K57=DataEntry!$D$8,DataEntry!$C$8,DataEntry!$C$9))</f>
        <v/>
      </c>
      <c r="N54" s="83" t="str">
        <f>IF(DataEntry!K57="","",IF(DataEntry!L57=DataEntry!$D$8,DataEntry!$C$8,DataEntry!$C$9))</f>
        <v/>
      </c>
      <c r="O54" s="83" t="str">
        <f t="shared" si="14"/>
        <v/>
      </c>
      <c r="P54" s="154" t="str">
        <f>IF(DataEntry!$D57="","",IF(Z54="TRUE",1,0))</f>
        <v/>
      </c>
      <c r="Q54" s="155" t="str">
        <f>IF(DataEntry!H57="","",IF(M54="",T54,U54))</f>
        <v/>
      </c>
      <c r="R54" s="155" t="str">
        <f>IF(DataEntry!H57="","",IF(M54="",V54,W54))</f>
        <v/>
      </c>
      <c r="T54" s="138" t="str">
        <f>IF(DataEntry!H57="","",IF($E54+$F54+$I54+$J54=4,"TRUE",IF($E54+$F54+$I54+$J54=8,"TRUE","FALSE")))</f>
        <v/>
      </c>
      <c r="U54" s="138" t="str">
        <f>IF(DataEntry!K57="","",IF($E54+$F54+$I54+$J54+$M54+$N54=6,"TRUE",IF($E54+$F54+$I54+$J54+$M54+$N54=12,"TRUE","FALSE")))</f>
        <v/>
      </c>
      <c r="V54" s="138" t="str">
        <f>IF(DataEntry!H57="","",IF($E54+$F54+$I54+$J54+$D54=5,"TRUE",IF($E54+$F54+$I54+$J54+$D54=10,"TRUE","FALSE")))</f>
        <v/>
      </c>
      <c r="W54" s="138" t="str">
        <f>IF(DataEntry!K57="","",IF($E54+$F54+$I54+$J54+$M54+$N54+$D54=7,"TRUE",IF($E54+$F54+$I54+$J54+$M54+$N54+$D54=14,"TRUE","FALSE")))</f>
        <v/>
      </c>
      <c r="X54" s="138" t="str">
        <f>IF(DataEntry!D57="","",IF(Calculations!D54+Calculations!E54+Calculations!F54=3, "TRUE",IF(Calculations!D54+Calculations!E54+Calculations!F54=6,"TRUE","FALSE")))</f>
        <v/>
      </c>
      <c r="Y54" s="138" t="str">
        <f>IF(DataEntry!$D57="","",IF($D54+I54+J54=3, "TRUE",IF($D54+I54+J54=6,"TRUE","FALSE")))</f>
        <v/>
      </c>
      <c r="Z54" s="107" t="str">
        <f>IF(DataEntry!K57="","",IF(DataEntry!$D57="","",IF($D54+M54+N54=3, "TRUE",IF($D54+M54+N54=6,"TRUE","FALSE"))))</f>
        <v/>
      </c>
      <c r="AA54" s="157" t="str">
        <f t="shared" si="15"/>
        <v/>
      </c>
      <c r="AB54" s="157" t="str">
        <f t="shared" si="16"/>
        <v/>
      </c>
      <c r="AC54" s="157" t="str">
        <f t="shared" si="17"/>
        <v/>
      </c>
      <c r="AD54" s="157" t="str">
        <f t="shared" si="18"/>
        <v/>
      </c>
      <c r="AE54" s="157" t="str">
        <f t="shared" si="19"/>
        <v/>
      </c>
      <c r="AF54" s="157" t="str">
        <f t="shared" si="23"/>
        <v/>
      </c>
      <c r="AG54" s="157" t="str">
        <f t="shared" si="20"/>
        <v/>
      </c>
      <c r="AH54" s="157" t="str">
        <f t="shared" si="21"/>
        <v/>
      </c>
      <c r="AI54" s="157" t="str">
        <f t="shared" si="22"/>
        <v/>
      </c>
    </row>
    <row r="55" spans="3:35">
      <c r="C55" s="152">
        <v>45</v>
      </c>
      <c r="D55" s="153" t="str">
        <f>IF(DataEntry!D58="","",IF(DataEntry!D58=DataEntry!$D$8,DataEntry!$C$8,DataEntry!$C$9))</f>
        <v/>
      </c>
      <c r="E55" s="83" t="str">
        <f>IF(DataEntry!E58="","",IF(DataEntry!E58=DataEntry!$D$8,DataEntry!$C$8,DataEntry!$C$9))</f>
        <v/>
      </c>
      <c r="F55" s="154" t="str">
        <f>IF(DataEntry!F58="","",IF(DataEntry!F58=DataEntry!$D$8,DataEntry!$C$8,DataEntry!$C$9))</f>
        <v/>
      </c>
      <c r="G55" s="83" t="str">
        <f t="shared" si="12"/>
        <v/>
      </c>
      <c r="H55" s="154" t="str">
        <f>IF(DataEntry!$D58="","",IF(X55="TRUE",1,0))</f>
        <v/>
      </c>
      <c r="I55" s="83" t="str">
        <f>IF(DataEntry!I58="","",IF(DataEntry!H58=DataEntry!$D$8,DataEntry!$C$8,DataEntry!$C$9))</f>
        <v/>
      </c>
      <c r="J55" s="154" t="str">
        <f>IF(DataEntry!H58="","",IF(DataEntry!I58=DataEntry!$D$8,DataEntry!$C$8,DataEntry!$C$9))</f>
        <v/>
      </c>
      <c r="K55" s="83" t="str">
        <f t="shared" si="13"/>
        <v/>
      </c>
      <c r="L55" s="154" t="str">
        <f>IF(DataEntry!$D58="","",IF(Y55="TRUE",1,0))</f>
        <v/>
      </c>
      <c r="M55" s="83" t="str">
        <f>IF(DataEntry!L58="","",IF(DataEntry!K58=DataEntry!$D$8,DataEntry!$C$8,DataEntry!$C$9))</f>
        <v/>
      </c>
      <c r="N55" s="83" t="str">
        <f>IF(DataEntry!K58="","",IF(DataEntry!L58=DataEntry!$D$8,DataEntry!$C$8,DataEntry!$C$9))</f>
        <v/>
      </c>
      <c r="O55" s="83" t="str">
        <f t="shared" si="14"/>
        <v/>
      </c>
      <c r="P55" s="154" t="str">
        <f>IF(DataEntry!$D58="","",IF(Z55="TRUE",1,0))</f>
        <v/>
      </c>
      <c r="Q55" s="155" t="str">
        <f>IF(DataEntry!H58="","",IF(M55="",T55,U55))</f>
        <v/>
      </c>
      <c r="R55" s="155" t="str">
        <f>IF(DataEntry!H58="","",IF(M55="",V55,W55))</f>
        <v/>
      </c>
      <c r="T55" s="138" t="str">
        <f>IF(DataEntry!H58="","",IF($E55+$F55+$I55+$J55=4,"TRUE",IF($E55+$F55+$I55+$J55=8,"TRUE","FALSE")))</f>
        <v/>
      </c>
      <c r="U55" s="138" t="str">
        <f>IF(DataEntry!K58="","",IF($E55+$F55+$I55+$J55+$M55+$N55=6,"TRUE",IF($E55+$F55+$I55+$J55+$M55+$N55=12,"TRUE","FALSE")))</f>
        <v/>
      </c>
      <c r="V55" s="138" t="str">
        <f>IF(DataEntry!H58="","",IF($E55+$F55+$I55+$J55+$D55=5,"TRUE",IF($E55+$F55+$I55+$J55+$D55=10,"TRUE","FALSE")))</f>
        <v/>
      </c>
      <c r="W55" s="138" t="str">
        <f>IF(DataEntry!K58="","",IF($E55+$F55+$I55+$J55+$M55+$N55+$D55=7,"TRUE",IF($E55+$F55+$I55+$J55+$M55+$N55+$D55=14,"TRUE","FALSE")))</f>
        <v/>
      </c>
      <c r="X55" s="138" t="str">
        <f>IF(DataEntry!D58="","",IF(Calculations!D55+Calculations!E55+Calculations!F55=3, "TRUE",IF(Calculations!D55+Calculations!E55+Calculations!F55=6,"TRUE","FALSE")))</f>
        <v/>
      </c>
      <c r="Y55" s="138" t="str">
        <f>IF(DataEntry!$D58="","",IF($D55+I55+J55=3, "TRUE",IF($D55+I55+J55=6,"TRUE","FALSE")))</f>
        <v/>
      </c>
      <c r="Z55" s="107" t="str">
        <f>IF(DataEntry!K58="","",IF(DataEntry!$D58="","",IF($D55+M55+N55=3, "TRUE",IF($D55+M55+N55=6,"TRUE","FALSE"))))</f>
        <v/>
      </c>
      <c r="AA55" s="157" t="str">
        <f t="shared" si="15"/>
        <v/>
      </c>
      <c r="AB55" s="157" t="str">
        <f t="shared" si="16"/>
        <v/>
      </c>
      <c r="AC55" s="157" t="str">
        <f t="shared" si="17"/>
        <v/>
      </c>
      <c r="AD55" s="157" t="str">
        <f t="shared" si="18"/>
        <v/>
      </c>
      <c r="AE55" s="157" t="str">
        <f t="shared" si="19"/>
        <v/>
      </c>
      <c r="AF55" s="157" t="str">
        <f t="shared" si="23"/>
        <v/>
      </c>
      <c r="AG55" s="157" t="str">
        <f t="shared" si="20"/>
        <v/>
      </c>
      <c r="AH55" s="157" t="str">
        <f t="shared" si="21"/>
        <v/>
      </c>
      <c r="AI55" s="157" t="str">
        <f t="shared" si="22"/>
        <v/>
      </c>
    </row>
    <row r="56" spans="3:35">
      <c r="C56" s="152">
        <v>46</v>
      </c>
      <c r="D56" s="153" t="str">
        <f>IF(DataEntry!D59="","",IF(DataEntry!D59=DataEntry!$D$8,DataEntry!$C$8,DataEntry!$C$9))</f>
        <v/>
      </c>
      <c r="E56" s="83" t="str">
        <f>IF(DataEntry!E59="","",IF(DataEntry!E59=DataEntry!$D$8,DataEntry!$C$8,DataEntry!$C$9))</f>
        <v/>
      </c>
      <c r="F56" s="154" t="str">
        <f>IF(DataEntry!F59="","",IF(DataEntry!F59=DataEntry!$D$8,DataEntry!$C$8,DataEntry!$C$9))</f>
        <v/>
      </c>
      <c r="G56" s="83" t="str">
        <f t="shared" si="12"/>
        <v/>
      </c>
      <c r="H56" s="154" t="str">
        <f>IF(DataEntry!$D59="","",IF(X56="TRUE",1,0))</f>
        <v/>
      </c>
      <c r="I56" s="83" t="str">
        <f>IF(DataEntry!I59="","",IF(DataEntry!H59=DataEntry!$D$8,DataEntry!$C$8,DataEntry!$C$9))</f>
        <v/>
      </c>
      <c r="J56" s="154" t="str">
        <f>IF(DataEntry!H59="","",IF(DataEntry!I59=DataEntry!$D$8,DataEntry!$C$8,DataEntry!$C$9))</f>
        <v/>
      </c>
      <c r="K56" s="83" t="str">
        <f t="shared" si="13"/>
        <v/>
      </c>
      <c r="L56" s="154" t="str">
        <f>IF(DataEntry!$D59="","",IF(Y56="TRUE",1,0))</f>
        <v/>
      </c>
      <c r="M56" s="83" t="str">
        <f>IF(DataEntry!L59="","",IF(DataEntry!K59=DataEntry!$D$8,DataEntry!$C$8,DataEntry!$C$9))</f>
        <v/>
      </c>
      <c r="N56" s="83" t="str">
        <f>IF(DataEntry!K59="","",IF(DataEntry!L59=DataEntry!$D$8,DataEntry!$C$8,DataEntry!$C$9))</f>
        <v/>
      </c>
      <c r="O56" s="83" t="str">
        <f t="shared" si="14"/>
        <v/>
      </c>
      <c r="P56" s="154" t="str">
        <f>IF(DataEntry!$D59="","",IF(Z56="TRUE",1,0))</f>
        <v/>
      </c>
      <c r="Q56" s="155" t="str">
        <f>IF(DataEntry!H59="","",IF(M56="",T56,U56))</f>
        <v/>
      </c>
      <c r="R56" s="155" t="str">
        <f>IF(DataEntry!H59="","",IF(M56="",V56,W56))</f>
        <v/>
      </c>
      <c r="T56" s="138" t="str">
        <f>IF(DataEntry!H59="","",IF($E56+$F56+$I56+$J56=4,"TRUE",IF($E56+$F56+$I56+$J56=8,"TRUE","FALSE")))</f>
        <v/>
      </c>
      <c r="U56" s="138" t="str">
        <f>IF(DataEntry!K59="","",IF($E56+$F56+$I56+$J56+$M56+$N56=6,"TRUE",IF($E56+$F56+$I56+$J56+$M56+$N56=12,"TRUE","FALSE")))</f>
        <v/>
      </c>
      <c r="V56" s="138" t="str">
        <f>IF(DataEntry!H59="","",IF($E56+$F56+$I56+$J56+$D56=5,"TRUE",IF($E56+$F56+$I56+$J56+$D56=10,"TRUE","FALSE")))</f>
        <v/>
      </c>
      <c r="W56" s="138" t="str">
        <f>IF(DataEntry!K59="","",IF($E56+$F56+$I56+$J56+$M56+$N56+$D56=7,"TRUE",IF($E56+$F56+$I56+$J56+$M56+$N56+$D56=14,"TRUE","FALSE")))</f>
        <v/>
      </c>
      <c r="X56" s="138" t="str">
        <f>IF(DataEntry!D59="","",IF(Calculations!D56+Calculations!E56+Calculations!F56=3, "TRUE",IF(Calculations!D56+Calculations!E56+Calculations!F56=6,"TRUE","FALSE")))</f>
        <v/>
      </c>
      <c r="Y56" s="138" t="str">
        <f>IF(DataEntry!$D59="","",IF($D56+I56+J56=3, "TRUE",IF($D56+I56+J56=6,"TRUE","FALSE")))</f>
        <v/>
      </c>
      <c r="Z56" s="107" t="str">
        <f>IF(DataEntry!K59="","",IF(DataEntry!$D59="","",IF($D56+M56+N56=3, "TRUE",IF($D56+M56+N56=6,"TRUE","FALSE"))))</f>
        <v/>
      </c>
      <c r="AA56" s="157" t="str">
        <f t="shared" si="15"/>
        <v/>
      </c>
      <c r="AB56" s="157" t="str">
        <f t="shared" si="16"/>
        <v/>
      </c>
      <c r="AC56" s="157" t="str">
        <f t="shared" si="17"/>
        <v/>
      </c>
      <c r="AD56" s="157" t="str">
        <f t="shared" si="18"/>
        <v/>
      </c>
      <c r="AE56" s="157" t="str">
        <f t="shared" si="19"/>
        <v/>
      </c>
      <c r="AF56" s="157" t="str">
        <f t="shared" si="23"/>
        <v/>
      </c>
      <c r="AG56" s="157" t="str">
        <f t="shared" si="20"/>
        <v/>
      </c>
      <c r="AH56" s="157" t="str">
        <f t="shared" si="21"/>
        <v/>
      </c>
      <c r="AI56" s="157" t="str">
        <f t="shared" si="22"/>
        <v/>
      </c>
    </row>
    <row r="57" spans="3:35">
      <c r="C57" s="152">
        <v>47</v>
      </c>
      <c r="D57" s="153" t="str">
        <f>IF(DataEntry!D60="","",IF(DataEntry!D60=DataEntry!$D$8,DataEntry!$C$8,DataEntry!$C$9))</f>
        <v/>
      </c>
      <c r="E57" s="83" t="str">
        <f>IF(DataEntry!E60="","",IF(DataEntry!E60=DataEntry!$D$8,DataEntry!$C$8,DataEntry!$C$9))</f>
        <v/>
      </c>
      <c r="F57" s="154" t="str">
        <f>IF(DataEntry!F60="","",IF(DataEntry!F60=DataEntry!$D$8,DataEntry!$C$8,DataEntry!$C$9))</f>
        <v/>
      </c>
      <c r="G57" s="83" t="str">
        <f t="shared" si="12"/>
        <v/>
      </c>
      <c r="H57" s="154" t="str">
        <f>IF(DataEntry!$D60="","",IF(X57="TRUE",1,0))</f>
        <v/>
      </c>
      <c r="I57" s="83" t="str">
        <f>IF(DataEntry!I60="","",IF(DataEntry!H60=DataEntry!$D$8,DataEntry!$C$8,DataEntry!$C$9))</f>
        <v/>
      </c>
      <c r="J57" s="154" t="str">
        <f>IF(DataEntry!H60="","",IF(DataEntry!I60=DataEntry!$D$8,DataEntry!$C$8,DataEntry!$C$9))</f>
        <v/>
      </c>
      <c r="K57" s="83" t="str">
        <f t="shared" si="13"/>
        <v/>
      </c>
      <c r="L57" s="154" t="str">
        <f>IF(DataEntry!$D60="","",IF(Y57="TRUE",1,0))</f>
        <v/>
      </c>
      <c r="M57" s="83" t="str">
        <f>IF(DataEntry!L60="","",IF(DataEntry!K60=DataEntry!$D$8,DataEntry!$C$8,DataEntry!$C$9))</f>
        <v/>
      </c>
      <c r="N57" s="83" t="str">
        <f>IF(DataEntry!K60="","",IF(DataEntry!L60=DataEntry!$D$8,DataEntry!$C$8,DataEntry!$C$9))</f>
        <v/>
      </c>
      <c r="O57" s="83" t="str">
        <f t="shared" si="14"/>
        <v/>
      </c>
      <c r="P57" s="154" t="str">
        <f>IF(DataEntry!$D60="","",IF(Z57="TRUE",1,0))</f>
        <v/>
      </c>
      <c r="Q57" s="155" t="str">
        <f>IF(DataEntry!H60="","",IF(M57="",T57,U57))</f>
        <v/>
      </c>
      <c r="R57" s="155" t="str">
        <f>IF(DataEntry!H60="","",IF(M57="",V57,W57))</f>
        <v/>
      </c>
      <c r="T57" s="138" t="str">
        <f>IF(DataEntry!H60="","",IF($E57+$F57+$I57+$J57=4,"TRUE",IF($E57+$F57+$I57+$J57=8,"TRUE","FALSE")))</f>
        <v/>
      </c>
      <c r="U57" s="138" t="str">
        <f>IF(DataEntry!K60="","",IF($E57+$F57+$I57+$J57+$M57+$N57=6,"TRUE",IF($E57+$F57+$I57+$J57+$M57+$N57=12,"TRUE","FALSE")))</f>
        <v/>
      </c>
      <c r="V57" s="138" t="str">
        <f>IF(DataEntry!H60="","",IF($E57+$F57+$I57+$J57+$D57=5,"TRUE",IF($E57+$F57+$I57+$J57+$D57=10,"TRUE","FALSE")))</f>
        <v/>
      </c>
      <c r="W57" s="138" t="str">
        <f>IF(DataEntry!K60="","",IF($E57+$F57+$I57+$J57+$M57+$N57+$D57=7,"TRUE",IF($E57+$F57+$I57+$J57+$M57+$N57+$D57=14,"TRUE","FALSE")))</f>
        <v/>
      </c>
      <c r="X57" s="138" t="str">
        <f>IF(DataEntry!D60="","",IF(Calculations!D57+Calculations!E57+Calculations!F57=3, "TRUE",IF(Calculations!D57+Calculations!E57+Calculations!F57=6,"TRUE","FALSE")))</f>
        <v/>
      </c>
      <c r="Y57" s="138" t="str">
        <f>IF(DataEntry!$D60="","",IF($D57+I57+J57=3, "TRUE",IF($D57+I57+J57=6,"TRUE","FALSE")))</f>
        <v/>
      </c>
      <c r="Z57" s="107" t="str">
        <f>IF(DataEntry!K60="","",IF(DataEntry!$D60="","",IF($D57+M57+N57=3, "TRUE",IF($D57+M57+N57=6,"TRUE","FALSE"))))</f>
        <v/>
      </c>
      <c r="AA57" s="157" t="str">
        <f t="shared" si="15"/>
        <v/>
      </c>
      <c r="AB57" s="157" t="str">
        <f t="shared" si="16"/>
        <v/>
      </c>
      <c r="AC57" s="157" t="str">
        <f t="shared" si="17"/>
        <v/>
      </c>
      <c r="AD57" s="157" t="str">
        <f t="shared" si="18"/>
        <v/>
      </c>
      <c r="AE57" s="157" t="str">
        <f t="shared" si="19"/>
        <v/>
      </c>
      <c r="AF57" s="157" t="str">
        <f t="shared" si="23"/>
        <v/>
      </c>
      <c r="AG57" s="157" t="str">
        <f t="shared" si="20"/>
        <v/>
      </c>
      <c r="AH57" s="157" t="str">
        <f t="shared" si="21"/>
        <v/>
      </c>
      <c r="AI57" s="157" t="str">
        <f t="shared" si="22"/>
        <v/>
      </c>
    </row>
    <row r="58" spans="3:35">
      <c r="C58" s="152">
        <v>48</v>
      </c>
      <c r="D58" s="153" t="str">
        <f>IF(DataEntry!D61="","",IF(DataEntry!D61=DataEntry!$D$8,DataEntry!$C$8,DataEntry!$C$9))</f>
        <v/>
      </c>
      <c r="E58" s="83" t="str">
        <f>IF(DataEntry!E61="","",IF(DataEntry!E61=DataEntry!$D$8,DataEntry!$C$8,DataEntry!$C$9))</f>
        <v/>
      </c>
      <c r="F58" s="154" t="str">
        <f>IF(DataEntry!F61="","",IF(DataEntry!F61=DataEntry!$D$8,DataEntry!$C$8,DataEntry!$C$9))</f>
        <v/>
      </c>
      <c r="G58" s="83" t="str">
        <f t="shared" si="12"/>
        <v/>
      </c>
      <c r="H58" s="154" t="str">
        <f>IF(DataEntry!$D61="","",IF(X58="TRUE",1,0))</f>
        <v/>
      </c>
      <c r="I58" s="83" t="str">
        <f>IF(DataEntry!I61="","",IF(DataEntry!H61=DataEntry!$D$8,DataEntry!$C$8,DataEntry!$C$9))</f>
        <v/>
      </c>
      <c r="J58" s="154" t="str">
        <f>IF(DataEntry!H61="","",IF(DataEntry!I61=DataEntry!$D$8,DataEntry!$C$8,DataEntry!$C$9))</f>
        <v/>
      </c>
      <c r="K58" s="83" t="str">
        <f t="shared" si="13"/>
        <v/>
      </c>
      <c r="L58" s="154" t="str">
        <f>IF(DataEntry!$D61="","",IF(Y58="TRUE",1,0))</f>
        <v/>
      </c>
      <c r="M58" s="83" t="str">
        <f>IF(DataEntry!L61="","",IF(DataEntry!K61=DataEntry!$D$8,DataEntry!$C$8,DataEntry!$C$9))</f>
        <v/>
      </c>
      <c r="N58" s="83" t="str">
        <f>IF(DataEntry!K61="","",IF(DataEntry!L61=DataEntry!$D$8,DataEntry!$C$8,DataEntry!$C$9))</f>
        <v/>
      </c>
      <c r="O58" s="83" t="str">
        <f t="shared" si="14"/>
        <v/>
      </c>
      <c r="P58" s="154" t="str">
        <f>IF(DataEntry!$D61="","",IF(Z58="TRUE",1,0))</f>
        <v/>
      </c>
      <c r="Q58" s="155" t="str">
        <f>IF(DataEntry!H61="","",IF(M58="",T58,U58))</f>
        <v/>
      </c>
      <c r="R58" s="155" t="str">
        <f>IF(DataEntry!H61="","",IF(M58="",V58,W58))</f>
        <v/>
      </c>
      <c r="T58" s="138" t="str">
        <f>IF(DataEntry!H61="","",IF($E58+$F58+$I58+$J58=4,"TRUE",IF($E58+$F58+$I58+$J58=8,"TRUE","FALSE")))</f>
        <v/>
      </c>
      <c r="U58" s="138" t="str">
        <f>IF(DataEntry!K61="","",IF($E58+$F58+$I58+$J58+$M58+$N58=6,"TRUE",IF($E58+$F58+$I58+$J58+$M58+$N58=12,"TRUE","FALSE")))</f>
        <v/>
      </c>
      <c r="V58" s="138" t="str">
        <f>IF(DataEntry!H61="","",IF($E58+$F58+$I58+$J58+$D58=5,"TRUE",IF($E58+$F58+$I58+$J58+$D58=10,"TRUE","FALSE")))</f>
        <v/>
      </c>
      <c r="W58" s="138" t="str">
        <f>IF(DataEntry!K61="","",IF($E58+$F58+$I58+$J58+$M58+$N58+$D58=7,"TRUE",IF($E58+$F58+$I58+$J58+$M58+$N58+$D58=14,"TRUE","FALSE")))</f>
        <v/>
      </c>
      <c r="X58" s="138" t="str">
        <f>IF(DataEntry!D61="","",IF(Calculations!D58+Calculations!E58+Calculations!F58=3, "TRUE",IF(Calculations!D58+Calculations!E58+Calculations!F58=6,"TRUE","FALSE")))</f>
        <v/>
      </c>
      <c r="Y58" s="138" t="str">
        <f>IF(DataEntry!$D61="","",IF($D58+I58+J58=3, "TRUE",IF($D58+I58+J58=6,"TRUE","FALSE")))</f>
        <v/>
      </c>
      <c r="Z58" s="107" t="str">
        <f>IF(DataEntry!K61="","",IF(DataEntry!$D61="","",IF($D58+M58+N58=3, "TRUE",IF($D58+M58+N58=6,"TRUE","FALSE"))))</f>
        <v/>
      </c>
      <c r="AA58" s="157" t="str">
        <f t="shared" si="15"/>
        <v/>
      </c>
      <c r="AB58" s="157" t="str">
        <f t="shared" si="16"/>
        <v/>
      </c>
      <c r="AC58" s="157" t="str">
        <f t="shared" si="17"/>
        <v/>
      </c>
      <c r="AD58" s="157" t="str">
        <f t="shared" si="18"/>
        <v/>
      </c>
      <c r="AE58" s="157" t="str">
        <f t="shared" si="19"/>
        <v/>
      </c>
      <c r="AF58" s="157" t="str">
        <f t="shared" si="23"/>
        <v/>
      </c>
      <c r="AG58" s="157" t="str">
        <f t="shared" si="20"/>
        <v/>
      </c>
      <c r="AH58" s="157" t="str">
        <f t="shared" si="21"/>
        <v/>
      </c>
      <c r="AI58" s="157" t="str">
        <f t="shared" si="22"/>
        <v/>
      </c>
    </row>
    <row r="59" spans="3:35">
      <c r="C59" s="152">
        <v>49</v>
      </c>
      <c r="D59" s="153" t="str">
        <f>IF(DataEntry!D62="","",IF(DataEntry!D62=DataEntry!$D$8,DataEntry!$C$8,DataEntry!$C$9))</f>
        <v/>
      </c>
      <c r="E59" s="83" t="str">
        <f>IF(DataEntry!E62="","",IF(DataEntry!E62=DataEntry!$D$8,DataEntry!$C$8,DataEntry!$C$9))</f>
        <v/>
      </c>
      <c r="F59" s="154" t="str">
        <f>IF(DataEntry!F62="","",IF(DataEntry!F62=DataEntry!$D$8,DataEntry!$C$8,DataEntry!$C$9))</f>
        <v/>
      </c>
      <c r="G59" s="83" t="str">
        <f t="shared" si="12"/>
        <v/>
      </c>
      <c r="H59" s="154" t="str">
        <f>IF(DataEntry!$D62="","",IF(X59="TRUE",1,0))</f>
        <v/>
      </c>
      <c r="I59" s="83" t="str">
        <f>IF(DataEntry!I62="","",IF(DataEntry!H62=DataEntry!$D$8,DataEntry!$C$8,DataEntry!$C$9))</f>
        <v/>
      </c>
      <c r="J59" s="154" t="str">
        <f>IF(DataEntry!H62="","",IF(DataEntry!I62=DataEntry!$D$8,DataEntry!$C$8,DataEntry!$C$9))</f>
        <v/>
      </c>
      <c r="K59" s="83" t="str">
        <f t="shared" si="13"/>
        <v/>
      </c>
      <c r="L59" s="154" t="str">
        <f>IF(DataEntry!$D62="","",IF(Y59="TRUE",1,0))</f>
        <v/>
      </c>
      <c r="M59" s="83" t="str">
        <f>IF(DataEntry!L62="","",IF(DataEntry!K62=DataEntry!$D$8,DataEntry!$C$8,DataEntry!$C$9))</f>
        <v/>
      </c>
      <c r="N59" s="83" t="str">
        <f>IF(DataEntry!K62="","",IF(DataEntry!L62=DataEntry!$D$8,DataEntry!$C$8,DataEntry!$C$9))</f>
        <v/>
      </c>
      <c r="O59" s="83" t="str">
        <f t="shared" si="14"/>
        <v/>
      </c>
      <c r="P59" s="154" t="str">
        <f>IF(DataEntry!$D62="","",IF(Z59="TRUE",1,0))</f>
        <v/>
      </c>
      <c r="Q59" s="155" t="str">
        <f>IF(DataEntry!H62="","",IF(M59="",T59,U59))</f>
        <v/>
      </c>
      <c r="R59" s="155" t="str">
        <f>IF(DataEntry!H62="","",IF(M59="",V59,W59))</f>
        <v/>
      </c>
      <c r="T59" s="138" t="str">
        <f>IF(DataEntry!H62="","",IF($E59+$F59+$I59+$J59=4,"TRUE",IF($E59+$F59+$I59+$J59=8,"TRUE","FALSE")))</f>
        <v/>
      </c>
      <c r="U59" s="138" t="str">
        <f>IF(DataEntry!K62="","",IF($E59+$F59+$I59+$J59+$M59+$N59=6,"TRUE",IF($E59+$F59+$I59+$J59+$M59+$N59=12,"TRUE","FALSE")))</f>
        <v/>
      </c>
      <c r="V59" s="138" t="str">
        <f>IF(DataEntry!H62="","",IF($E59+$F59+$I59+$J59+$D59=5,"TRUE",IF($E59+$F59+$I59+$J59+$D59=10,"TRUE","FALSE")))</f>
        <v/>
      </c>
      <c r="W59" s="138" t="str">
        <f>IF(DataEntry!K62="","",IF($E59+$F59+$I59+$J59+$M59+$N59+$D59=7,"TRUE",IF($E59+$F59+$I59+$J59+$M59+$N59+$D59=14,"TRUE","FALSE")))</f>
        <v/>
      </c>
      <c r="X59" s="138" t="str">
        <f>IF(DataEntry!D62="","",IF(Calculations!D59+Calculations!E59+Calculations!F59=3, "TRUE",IF(Calculations!D59+Calculations!E59+Calculations!F59=6,"TRUE","FALSE")))</f>
        <v/>
      </c>
      <c r="Y59" s="138" t="str">
        <f>IF(DataEntry!$D62="","",IF($D59+I59+J59=3, "TRUE",IF($D59+I59+J59=6,"TRUE","FALSE")))</f>
        <v/>
      </c>
      <c r="Z59" s="107" t="str">
        <f>IF(DataEntry!K62="","",IF(DataEntry!$D62="","",IF($D59+M59+N59=3, "TRUE",IF($D59+M59+N59=6,"TRUE","FALSE"))))</f>
        <v/>
      </c>
      <c r="AA59" s="157" t="str">
        <f t="shared" si="15"/>
        <v/>
      </c>
      <c r="AB59" s="157" t="str">
        <f t="shared" si="16"/>
        <v/>
      </c>
      <c r="AC59" s="157" t="str">
        <f t="shared" si="17"/>
        <v/>
      </c>
      <c r="AD59" s="157" t="str">
        <f t="shared" si="18"/>
        <v/>
      </c>
      <c r="AE59" s="157" t="str">
        <f t="shared" si="19"/>
        <v/>
      </c>
      <c r="AF59" s="157" t="str">
        <f t="shared" si="23"/>
        <v/>
      </c>
      <c r="AG59" s="157" t="str">
        <f t="shared" si="20"/>
        <v/>
      </c>
      <c r="AH59" s="157" t="str">
        <f t="shared" si="21"/>
        <v/>
      </c>
      <c r="AI59" s="157" t="str">
        <f t="shared" si="22"/>
        <v/>
      </c>
    </row>
    <row r="60" spans="3:35">
      <c r="C60" s="152">
        <v>50</v>
      </c>
      <c r="D60" s="153" t="str">
        <f>IF(DataEntry!D63="","",IF(DataEntry!D63=DataEntry!$D$8,DataEntry!$C$8,DataEntry!$C$9))</f>
        <v/>
      </c>
      <c r="E60" s="83" t="str">
        <f>IF(DataEntry!E63="","",IF(DataEntry!E63=DataEntry!$D$8,DataEntry!$C$8,DataEntry!$C$9))</f>
        <v/>
      </c>
      <c r="F60" s="154" t="str">
        <f>IF(DataEntry!F63="","",IF(DataEntry!F63=DataEntry!$D$8,DataEntry!$C$8,DataEntry!$C$9))</f>
        <v/>
      </c>
      <c r="G60" s="83" t="str">
        <f t="shared" si="12"/>
        <v/>
      </c>
      <c r="H60" s="154" t="str">
        <f>IF(DataEntry!$D63="","",IF(X60="TRUE",1,0))</f>
        <v/>
      </c>
      <c r="I60" s="83" t="str">
        <f>IF(DataEntry!I63="","",IF(DataEntry!H63=DataEntry!$D$8,DataEntry!$C$8,DataEntry!$C$9))</f>
        <v/>
      </c>
      <c r="J60" s="154" t="str">
        <f>IF(DataEntry!H63="","",IF(DataEntry!I63=DataEntry!$D$8,DataEntry!$C$8,DataEntry!$C$9))</f>
        <v/>
      </c>
      <c r="K60" s="83" t="str">
        <f t="shared" si="13"/>
        <v/>
      </c>
      <c r="L60" s="154" t="str">
        <f>IF(DataEntry!$D63="","",IF(Y60="TRUE",1,0))</f>
        <v/>
      </c>
      <c r="M60" s="83" t="str">
        <f>IF(DataEntry!L63="","",IF(DataEntry!K63=DataEntry!$D$8,DataEntry!$C$8,DataEntry!$C$9))</f>
        <v/>
      </c>
      <c r="N60" s="83" t="str">
        <f>IF(DataEntry!K63="","",IF(DataEntry!L63=DataEntry!$D$8,DataEntry!$C$8,DataEntry!$C$9))</f>
        <v/>
      </c>
      <c r="O60" s="83" t="str">
        <f t="shared" si="14"/>
        <v/>
      </c>
      <c r="P60" s="154" t="str">
        <f>IF(DataEntry!$D63="","",IF(Z60="TRUE",1,0))</f>
        <v/>
      </c>
      <c r="Q60" s="155" t="str">
        <f>IF(DataEntry!H63="","",IF(M60="",T60,U60))</f>
        <v/>
      </c>
      <c r="R60" s="155" t="str">
        <f>IF(DataEntry!H63="","",IF(M60="",V60,W60))</f>
        <v/>
      </c>
      <c r="T60" s="138" t="str">
        <f>IF(DataEntry!H63="","",IF($E60+$F60+$I60+$J60=4,"TRUE",IF($E60+$F60+$I60+$J60=8,"TRUE","FALSE")))</f>
        <v/>
      </c>
      <c r="U60" s="138" t="str">
        <f>IF(DataEntry!K63="","",IF($E60+$F60+$I60+$J60+$M60+$N60=6,"TRUE",IF($E60+$F60+$I60+$J60+$M60+$N60=12,"TRUE","FALSE")))</f>
        <v/>
      </c>
      <c r="V60" s="138" t="str">
        <f>IF(DataEntry!H63="","",IF($E60+$F60+$I60+$J60+$D60=5,"TRUE",IF($E60+$F60+$I60+$J60+$D60=10,"TRUE","FALSE")))</f>
        <v/>
      </c>
      <c r="W60" s="138" t="str">
        <f>IF(DataEntry!K63="","",IF($E60+$F60+$I60+$J60+$M60+$N60+$D60=7,"TRUE",IF($E60+$F60+$I60+$J60+$M60+$N60+$D60=14,"TRUE","FALSE")))</f>
        <v/>
      </c>
      <c r="X60" s="138" t="str">
        <f>IF(DataEntry!D63="","",IF(Calculations!D60+Calculations!E60+Calculations!F60=3, "TRUE",IF(Calculations!D60+Calculations!E60+Calculations!F60=6,"TRUE","FALSE")))</f>
        <v/>
      </c>
      <c r="Y60" s="138" t="str">
        <f>IF(DataEntry!$D63="","",IF($D60+I60+J60=3, "TRUE",IF($D60+I60+J60=6,"TRUE","FALSE")))</f>
        <v/>
      </c>
      <c r="Z60" s="107" t="str">
        <f>IF(DataEntry!K63="","",IF(DataEntry!$D63="","",IF($D60+M60+N60=3, "TRUE",IF($D60+M60+N60=6,"TRUE","FALSE"))))</f>
        <v/>
      </c>
      <c r="AA60" s="157" t="str">
        <f t="shared" si="15"/>
        <v/>
      </c>
      <c r="AB60" s="157" t="str">
        <f t="shared" si="16"/>
        <v/>
      </c>
      <c r="AC60" s="157" t="str">
        <f t="shared" si="17"/>
        <v/>
      </c>
      <c r="AD60" s="157" t="str">
        <f t="shared" si="18"/>
        <v/>
      </c>
      <c r="AE60" s="157" t="str">
        <f t="shared" si="19"/>
        <v/>
      </c>
      <c r="AF60" s="157" t="str">
        <f t="shared" si="23"/>
        <v/>
      </c>
      <c r="AG60" s="157" t="str">
        <f t="shared" si="20"/>
        <v/>
      </c>
      <c r="AH60" s="157" t="str">
        <f t="shared" si="21"/>
        <v/>
      </c>
      <c r="AI60" s="157" t="str">
        <f t="shared" si="22"/>
        <v/>
      </c>
    </row>
    <row r="61" spans="3:35">
      <c r="C61" s="152">
        <v>51</v>
      </c>
      <c r="D61" s="153" t="str">
        <f>IF(DataEntry!D64="","",IF(DataEntry!D64=DataEntry!$D$8,DataEntry!$C$8,DataEntry!$C$9))</f>
        <v/>
      </c>
      <c r="E61" s="83" t="str">
        <f>IF(DataEntry!E64="","",IF(DataEntry!E64=DataEntry!$D$8,DataEntry!$C$8,DataEntry!$C$9))</f>
        <v/>
      </c>
      <c r="F61" s="154" t="str">
        <f>IF(DataEntry!F64="","",IF(DataEntry!F64=DataEntry!$D$8,DataEntry!$C$8,DataEntry!$C$9))</f>
        <v/>
      </c>
      <c r="G61" s="83" t="str">
        <f t="shared" si="12"/>
        <v/>
      </c>
      <c r="H61" s="154" t="str">
        <f>IF(DataEntry!$D64="","",IF(X61="TRUE",1,0))</f>
        <v/>
      </c>
      <c r="I61" s="83" t="str">
        <f>IF(DataEntry!I64="","",IF(DataEntry!H64=DataEntry!$D$8,DataEntry!$C$8,DataEntry!$C$9))</f>
        <v/>
      </c>
      <c r="J61" s="154" t="str">
        <f>IF(DataEntry!H64="","",IF(DataEntry!I64=DataEntry!$D$8,DataEntry!$C$8,DataEntry!$C$9))</f>
        <v/>
      </c>
      <c r="K61" s="83" t="str">
        <f t="shared" si="13"/>
        <v/>
      </c>
      <c r="L61" s="154" t="str">
        <f>IF(DataEntry!$D64="","",IF(Y61="TRUE",1,0))</f>
        <v/>
      </c>
      <c r="M61" s="83" t="str">
        <f>IF(DataEntry!L64="","",IF(DataEntry!K64=DataEntry!$D$8,DataEntry!$C$8,DataEntry!$C$9))</f>
        <v/>
      </c>
      <c r="N61" s="83" t="str">
        <f>IF(DataEntry!K64="","",IF(DataEntry!L64=DataEntry!$D$8,DataEntry!$C$8,DataEntry!$C$9))</f>
        <v/>
      </c>
      <c r="O61" s="83" t="str">
        <f t="shared" si="14"/>
        <v/>
      </c>
      <c r="P61" s="154" t="str">
        <f>IF(DataEntry!$D64="","",IF(Z61="TRUE",1,0))</f>
        <v/>
      </c>
      <c r="Q61" s="155" t="str">
        <f>IF(DataEntry!H64="","",IF(M61="",T61,U61))</f>
        <v/>
      </c>
      <c r="R61" s="155" t="str">
        <f>IF(DataEntry!H64="","",IF(M61="",V61,W61))</f>
        <v/>
      </c>
      <c r="T61" s="138" t="str">
        <f>IF(DataEntry!H64="","",IF($E61+$F61+$I61+$J61=4,"TRUE",IF($E61+$F61+$I61+$J61=8,"TRUE","FALSE")))</f>
        <v/>
      </c>
      <c r="U61" s="138" t="str">
        <f>IF(DataEntry!K64="","",IF($E61+$F61+$I61+$J61+$M61+$N61=6,"TRUE",IF($E61+$F61+$I61+$J61+$M61+$N61=12,"TRUE","FALSE")))</f>
        <v/>
      </c>
      <c r="V61" s="138" t="str">
        <f>IF(DataEntry!H64="","",IF($E61+$F61+$I61+$J61+$D61=5,"TRUE",IF($E61+$F61+$I61+$J61+$D61=10,"TRUE","FALSE")))</f>
        <v/>
      </c>
      <c r="W61" s="138" t="str">
        <f>IF(DataEntry!K64="","",IF($E61+$F61+$I61+$J61+$M61+$N61+$D61=7,"TRUE",IF($E61+$F61+$I61+$J61+$M61+$N61+$D61=14,"TRUE","FALSE")))</f>
        <v/>
      </c>
      <c r="X61" s="138" t="str">
        <f>IF(DataEntry!D64="","",IF(Calculations!D61+Calculations!E61+Calculations!F61=3, "TRUE",IF(Calculations!D61+Calculations!E61+Calculations!F61=6,"TRUE","FALSE")))</f>
        <v/>
      </c>
      <c r="Y61" s="138" t="str">
        <f>IF(DataEntry!$D64="","",IF($D61+I61+J61=3, "TRUE",IF($D61+I61+J61=6,"TRUE","FALSE")))</f>
        <v/>
      </c>
      <c r="Z61" s="107" t="str">
        <f>IF(DataEntry!K64="","",IF(DataEntry!$D64="","",IF($D61+M61+N61=3, "TRUE",IF($D61+M61+N61=6,"TRUE","FALSE"))))</f>
        <v/>
      </c>
      <c r="AA61" s="157" t="str">
        <f t="shared" si="15"/>
        <v/>
      </c>
      <c r="AB61" s="157" t="str">
        <f t="shared" si="16"/>
        <v/>
      </c>
      <c r="AC61" s="157" t="str">
        <f t="shared" si="17"/>
        <v/>
      </c>
      <c r="AD61" s="157" t="str">
        <f t="shared" si="18"/>
        <v/>
      </c>
      <c r="AE61" s="157" t="str">
        <f t="shared" si="19"/>
        <v/>
      </c>
      <c r="AF61" s="157" t="str">
        <f t="shared" si="23"/>
        <v/>
      </c>
      <c r="AG61" s="157" t="str">
        <f t="shared" si="20"/>
        <v/>
      </c>
      <c r="AH61" s="157" t="str">
        <f t="shared" si="21"/>
        <v/>
      </c>
      <c r="AI61" s="157" t="str">
        <f t="shared" si="22"/>
        <v/>
      </c>
    </row>
    <row r="62" spans="3:35">
      <c r="C62" s="152">
        <v>52</v>
      </c>
      <c r="D62" s="153" t="str">
        <f>IF(DataEntry!D65="","",IF(DataEntry!D65=DataEntry!$D$8,DataEntry!$C$8,DataEntry!$C$9))</f>
        <v/>
      </c>
      <c r="E62" s="83" t="str">
        <f>IF(DataEntry!E65="","",IF(DataEntry!E65=DataEntry!$D$8,DataEntry!$C$8,DataEntry!$C$9))</f>
        <v/>
      </c>
      <c r="F62" s="154" t="str">
        <f>IF(DataEntry!F65="","",IF(DataEntry!F65=DataEntry!$D$8,DataEntry!$C$8,DataEntry!$C$9))</f>
        <v/>
      </c>
      <c r="G62" s="83" t="str">
        <f t="shared" si="12"/>
        <v/>
      </c>
      <c r="H62" s="154" t="str">
        <f>IF(DataEntry!$D65="","",IF(X62="TRUE",1,0))</f>
        <v/>
      </c>
      <c r="I62" s="83" t="str">
        <f>IF(DataEntry!I65="","",IF(DataEntry!H65=DataEntry!$D$8,DataEntry!$C$8,DataEntry!$C$9))</f>
        <v/>
      </c>
      <c r="J62" s="154" t="str">
        <f>IF(DataEntry!H65="","",IF(DataEntry!I65=DataEntry!$D$8,DataEntry!$C$8,DataEntry!$C$9))</f>
        <v/>
      </c>
      <c r="K62" s="83" t="str">
        <f t="shared" si="13"/>
        <v/>
      </c>
      <c r="L62" s="154" t="str">
        <f>IF(DataEntry!$D65="","",IF(Y62="TRUE",1,0))</f>
        <v/>
      </c>
      <c r="M62" s="83" t="str">
        <f>IF(DataEntry!L65="","",IF(DataEntry!K65=DataEntry!$D$8,DataEntry!$C$8,DataEntry!$C$9))</f>
        <v/>
      </c>
      <c r="N62" s="83" t="str">
        <f>IF(DataEntry!K65="","",IF(DataEntry!L65=DataEntry!$D$8,DataEntry!$C$8,DataEntry!$C$9))</f>
        <v/>
      </c>
      <c r="O62" s="83" t="str">
        <f t="shared" si="14"/>
        <v/>
      </c>
      <c r="P62" s="154" t="str">
        <f>IF(DataEntry!$D65="","",IF(Z62="TRUE",1,0))</f>
        <v/>
      </c>
      <c r="Q62" s="155" t="str">
        <f>IF(DataEntry!H65="","",IF(M62="",T62,U62))</f>
        <v/>
      </c>
      <c r="R62" s="155" t="str">
        <f>IF(DataEntry!H65="","",IF(M62="",V62,W62))</f>
        <v/>
      </c>
      <c r="T62" s="138" t="str">
        <f>IF(DataEntry!H65="","",IF($E62+$F62+$I62+$J62=4,"TRUE",IF($E62+$F62+$I62+$J62=8,"TRUE","FALSE")))</f>
        <v/>
      </c>
      <c r="U62" s="138" t="str">
        <f>IF(DataEntry!K65="","",IF($E62+$F62+$I62+$J62+$M62+$N62=6,"TRUE",IF($E62+$F62+$I62+$J62+$M62+$N62=12,"TRUE","FALSE")))</f>
        <v/>
      </c>
      <c r="V62" s="138" t="str">
        <f>IF(DataEntry!H65="","",IF($E62+$F62+$I62+$J62+$D62=5,"TRUE",IF($E62+$F62+$I62+$J62+$D62=10,"TRUE","FALSE")))</f>
        <v/>
      </c>
      <c r="W62" s="138" t="str">
        <f>IF(DataEntry!K65="","",IF($E62+$F62+$I62+$J62+$M62+$N62+$D62=7,"TRUE",IF($E62+$F62+$I62+$J62+$M62+$N62+$D62=14,"TRUE","FALSE")))</f>
        <v/>
      </c>
      <c r="X62" s="138" t="str">
        <f>IF(DataEntry!D65="","",IF(Calculations!D62+Calculations!E62+Calculations!F62=3, "TRUE",IF(Calculations!D62+Calculations!E62+Calculations!F62=6,"TRUE","FALSE")))</f>
        <v/>
      </c>
      <c r="Y62" s="138" t="str">
        <f>IF(DataEntry!$D65="","",IF($D62+I62+J62=3, "TRUE",IF($D62+I62+J62=6,"TRUE","FALSE")))</f>
        <v/>
      </c>
      <c r="Z62" s="107" t="str">
        <f>IF(DataEntry!K65="","",IF(DataEntry!$D65="","",IF($D62+M62+N62=3, "TRUE",IF($D62+M62+N62=6,"TRUE","FALSE"))))</f>
        <v/>
      </c>
      <c r="AA62" s="157" t="str">
        <f t="shared" si="15"/>
        <v/>
      </c>
      <c r="AB62" s="157" t="str">
        <f t="shared" si="16"/>
        <v/>
      </c>
      <c r="AC62" s="157" t="str">
        <f t="shared" si="17"/>
        <v/>
      </c>
      <c r="AD62" s="157" t="str">
        <f t="shared" si="18"/>
        <v/>
      </c>
      <c r="AE62" s="157" t="str">
        <f t="shared" si="19"/>
        <v/>
      </c>
      <c r="AF62" s="157" t="str">
        <f t="shared" si="23"/>
        <v/>
      </c>
      <c r="AG62" s="157" t="str">
        <f t="shared" si="20"/>
        <v/>
      </c>
      <c r="AH62" s="157" t="str">
        <f t="shared" si="21"/>
        <v/>
      </c>
      <c r="AI62" s="157" t="str">
        <f t="shared" si="22"/>
        <v/>
      </c>
    </row>
    <row r="63" spans="3:35">
      <c r="C63" s="152">
        <v>53</v>
      </c>
      <c r="D63" s="153" t="str">
        <f>IF(DataEntry!D66="","",IF(DataEntry!D66=DataEntry!$D$8,DataEntry!$C$8,DataEntry!$C$9))</f>
        <v/>
      </c>
      <c r="E63" s="83" t="str">
        <f>IF(DataEntry!E66="","",IF(DataEntry!E66=DataEntry!$D$8,DataEntry!$C$8,DataEntry!$C$9))</f>
        <v/>
      </c>
      <c r="F63" s="154" t="str">
        <f>IF(DataEntry!F66="","",IF(DataEntry!F66=DataEntry!$D$8,DataEntry!$C$8,DataEntry!$C$9))</f>
        <v/>
      </c>
      <c r="G63" s="83" t="str">
        <f t="shared" si="12"/>
        <v/>
      </c>
      <c r="H63" s="154" t="str">
        <f>IF(DataEntry!$D66="","",IF(X63="TRUE",1,0))</f>
        <v/>
      </c>
      <c r="I63" s="83" t="str">
        <f>IF(DataEntry!I66="","",IF(DataEntry!H66=DataEntry!$D$8,DataEntry!$C$8,DataEntry!$C$9))</f>
        <v/>
      </c>
      <c r="J63" s="154" t="str">
        <f>IF(DataEntry!H66="","",IF(DataEntry!I66=DataEntry!$D$8,DataEntry!$C$8,DataEntry!$C$9))</f>
        <v/>
      </c>
      <c r="K63" s="83" t="str">
        <f t="shared" si="13"/>
        <v/>
      </c>
      <c r="L63" s="154" t="str">
        <f>IF(DataEntry!$D66="","",IF(Y63="TRUE",1,0))</f>
        <v/>
      </c>
      <c r="M63" s="83" t="str">
        <f>IF(DataEntry!L66="","",IF(DataEntry!K66=DataEntry!$D$8,DataEntry!$C$8,DataEntry!$C$9))</f>
        <v/>
      </c>
      <c r="N63" s="83" t="str">
        <f>IF(DataEntry!K66="","",IF(DataEntry!L66=DataEntry!$D$8,DataEntry!$C$8,DataEntry!$C$9))</f>
        <v/>
      </c>
      <c r="O63" s="83" t="str">
        <f t="shared" si="14"/>
        <v/>
      </c>
      <c r="P63" s="154" t="str">
        <f>IF(DataEntry!$D66="","",IF(Z63="TRUE",1,0))</f>
        <v/>
      </c>
      <c r="Q63" s="155" t="str">
        <f>IF(DataEntry!H66="","",IF(M63="",T63,U63))</f>
        <v/>
      </c>
      <c r="R63" s="155" t="str">
        <f>IF(DataEntry!H66="","",IF(M63="",V63,W63))</f>
        <v/>
      </c>
      <c r="T63" s="138" t="str">
        <f>IF(DataEntry!H66="","",IF($E63+$F63+$I63+$J63=4,"TRUE",IF($E63+$F63+$I63+$J63=8,"TRUE","FALSE")))</f>
        <v/>
      </c>
      <c r="U63" s="138" t="str">
        <f>IF(DataEntry!K66="","",IF($E63+$F63+$I63+$J63+$M63+$N63=6,"TRUE",IF($E63+$F63+$I63+$J63+$M63+$N63=12,"TRUE","FALSE")))</f>
        <v/>
      </c>
      <c r="V63" s="138" t="str">
        <f>IF(DataEntry!H66="","",IF($E63+$F63+$I63+$J63+$D63=5,"TRUE",IF($E63+$F63+$I63+$J63+$D63=10,"TRUE","FALSE")))</f>
        <v/>
      </c>
      <c r="W63" s="138" t="str">
        <f>IF(DataEntry!K66="","",IF($E63+$F63+$I63+$J63+$M63+$N63+$D63=7,"TRUE",IF($E63+$F63+$I63+$J63+$M63+$N63+$D63=14,"TRUE","FALSE")))</f>
        <v/>
      </c>
      <c r="X63" s="138" t="str">
        <f>IF(DataEntry!D66="","",IF(Calculations!D63+Calculations!E63+Calculations!F63=3, "TRUE",IF(Calculations!D63+Calculations!E63+Calculations!F63=6,"TRUE","FALSE")))</f>
        <v/>
      </c>
      <c r="Y63" s="138" t="str">
        <f>IF(DataEntry!$D66="","",IF($D63+I63+J63=3, "TRUE",IF($D63+I63+J63=6,"TRUE","FALSE")))</f>
        <v/>
      </c>
      <c r="Z63" s="107" t="str">
        <f>IF(DataEntry!K66="","",IF(DataEntry!$D66="","",IF($D63+M63+N63=3, "TRUE",IF($D63+M63+N63=6,"TRUE","FALSE"))))</f>
        <v/>
      </c>
      <c r="AA63" s="157" t="str">
        <f t="shared" si="15"/>
        <v/>
      </c>
      <c r="AB63" s="157" t="str">
        <f t="shared" si="16"/>
        <v/>
      </c>
      <c r="AC63" s="157" t="str">
        <f t="shared" si="17"/>
        <v/>
      </c>
      <c r="AD63" s="157" t="str">
        <f t="shared" si="18"/>
        <v/>
      </c>
      <c r="AE63" s="157" t="str">
        <f t="shared" si="19"/>
        <v/>
      </c>
      <c r="AF63" s="157" t="str">
        <f t="shared" si="23"/>
        <v/>
      </c>
      <c r="AG63" s="157" t="str">
        <f t="shared" si="20"/>
        <v/>
      </c>
      <c r="AH63" s="157" t="str">
        <f t="shared" si="21"/>
        <v/>
      </c>
      <c r="AI63" s="157" t="str">
        <f t="shared" si="22"/>
        <v/>
      </c>
    </row>
    <row r="64" spans="3:35">
      <c r="C64" s="152">
        <v>54</v>
      </c>
      <c r="D64" s="153" t="str">
        <f>IF(DataEntry!D67="","",IF(DataEntry!D67=DataEntry!$D$8,DataEntry!$C$8,DataEntry!$C$9))</f>
        <v/>
      </c>
      <c r="E64" s="83" t="str">
        <f>IF(DataEntry!E67="","",IF(DataEntry!E67=DataEntry!$D$8,DataEntry!$C$8,DataEntry!$C$9))</f>
        <v/>
      </c>
      <c r="F64" s="154" t="str">
        <f>IF(DataEntry!F67="","",IF(DataEntry!F67=DataEntry!$D$8,DataEntry!$C$8,DataEntry!$C$9))</f>
        <v/>
      </c>
      <c r="G64" s="83" t="str">
        <f t="shared" si="12"/>
        <v/>
      </c>
      <c r="H64" s="154" t="str">
        <f>IF(DataEntry!$D67="","",IF(X64="TRUE",1,0))</f>
        <v/>
      </c>
      <c r="I64" s="83" t="str">
        <f>IF(DataEntry!I67="","",IF(DataEntry!H67=DataEntry!$D$8,DataEntry!$C$8,DataEntry!$C$9))</f>
        <v/>
      </c>
      <c r="J64" s="154" t="str">
        <f>IF(DataEntry!H67="","",IF(DataEntry!I67=DataEntry!$D$8,DataEntry!$C$8,DataEntry!$C$9))</f>
        <v/>
      </c>
      <c r="K64" s="83" t="str">
        <f t="shared" si="13"/>
        <v/>
      </c>
      <c r="L64" s="154" t="str">
        <f>IF(DataEntry!$D67="","",IF(Y64="TRUE",1,0))</f>
        <v/>
      </c>
      <c r="M64" s="83" t="str">
        <f>IF(DataEntry!L67="","",IF(DataEntry!K67=DataEntry!$D$8,DataEntry!$C$8,DataEntry!$C$9))</f>
        <v/>
      </c>
      <c r="N64" s="83" t="str">
        <f>IF(DataEntry!K67="","",IF(DataEntry!L67=DataEntry!$D$8,DataEntry!$C$8,DataEntry!$C$9))</f>
        <v/>
      </c>
      <c r="O64" s="83" t="str">
        <f t="shared" si="14"/>
        <v/>
      </c>
      <c r="P64" s="154" t="str">
        <f>IF(DataEntry!$D67="","",IF(Z64="TRUE",1,0))</f>
        <v/>
      </c>
      <c r="Q64" s="155" t="str">
        <f>IF(DataEntry!H67="","",IF(M64="",T64,U64))</f>
        <v/>
      </c>
      <c r="R64" s="155" t="str">
        <f>IF(DataEntry!H67="","",IF(M64="",V64,W64))</f>
        <v/>
      </c>
      <c r="T64" s="138" t="str">
        <f>IF(DataEntry!H67="","",IF($E64+$F64+$I64+$J64=4,"TRUE",IF($E64+$F64+$I64+$J64=8,"TRUE","FALSE")))</f>
        <v/>
      </c>
      <c r="U64" s="138" t="str">
        <f>IF(DataEntry!K67="","",IF($E64+$F64+$I64+$J64+$M64+$N64=6,"TRUE",IF($E64+$F64+$I64+$J64+$M64+$N64=12,"TRUE","FALSE")))</f>
        <v/>
      </c>
      <c r="V64" s="138" t="str">
        <f>IF(DataEntry!H67="","",IF($E64+$F64+$I64+$J64+$D64=5,"TRUE",IF($E64+$F64+$I64+$J64+$D64=10,"TRUE","FALSE")))</f>
        <v/>
      </c>
      <c r="W64" s="138" t="str">
        <f>IF(DataEntry!K67="","",IF($E64+$F64+$I64+$J64+$M64+$N64+$D64=7,"TRUE",IF($E64+$F64+$I64+$J64+$M64+$N64+$D64=14,"TRUE","FALSE")))</f>
        <v/>
      </c>
      <c r="X64" s="138" t="str">
        <f>IF(DataEntry!D67="","",IF(Calculations!D64+Calculations!E64+Calculations!F64=3, "TRUE",IF(Calculations!D64+Calculations!E64+Calculations!F64=6,"TRUE","FALSE")))</f>
        <v/>
      </c>
      <c r="Y64" s="138" t="str">
        <f>IF(DataEntry!$D67="","",IF($D64+I64+J64=3, "TRUE",IF($D64+I64+J64=6,"TRUE","FALSE")))</f>
        <v/>
      </c>
      <c r="Z64" s="107" t="str">
        <f>IF(DataEntry!K67="","",IF(DataEntry!$D67="","",IF($D64+M64+N64=3, "TRUE",IF($D64+M64+N64=6,"TRUE","FALSE"))))</f>
        <v/>
      </c>
      <c r="AA64" s="157" t="str">
        <f t="shared" si="15"/>
        <v/>
      </c>
      <c r="AB64" s="157" t="str">
        <f t="shared" si="16"/>
        <v/>
      </c>
      <c r="AC64" s="157" t="str">
        <f t="shared" si="17"/>
        <v/>
      </c>
      <c r="AD64" s="157" t="str">
        <f t="shared" si="18"/>
        <v/>
      </c>
      <c r="AE64" s="157" t="str">
        <f t="shared" si="19"/>
        <v/>
      </c>
      <c r="AF64" s="157" t="str">
        <f t="shared" si="23"/>
        <v/>
      </c>
      <c r="AG64" s="157" t="str">
        <f t="shared" si="20"/>
        <v/>
      </c>
      <c r="AH64" s="157" t="str">
        <f t="shared" si="21"/>
        <v/>
      </c>
      <c r="AI64" s="157" t="str">
        <f t="shared" si="22"/>
        <v/>
      </c>
    </row>
    <row r="65" spans="3:35">
      <c r="C65" s="152">
        <v>55</v>
      </c>
      <c r="D65" s="153" t="str">
        <f>IF(DataEntry!D68="","",IF(DataEntry!D68=DataEntry!$D$8,DataEntry!$C$8,DataEntry!$C$9))</f>
        <v/>
      </c>
      <c r="E65" s="83" t="str">
        <f>IF(DataEntry!E68="","",IF(DataEntry!E68=DataEntry!$D$8,DataEntry!$C$8,DataEntry!$C$9))</f>
        <v/>
      </c>
      <c r="F65" s="154" t="str">
        <f>IF(DataEntry!F68="","",IF(DataEntry!F68=DataEntry!$D$8,DataEntry!$C$8,DataEntry!$C$9))</f>
        <v/>
      </c>
      <c r="G65" s="83" t="str">
        <f t="shared" si="12"/>
        <v/>
      </c>
      <c r="H65" s="154" t="str">
        <f>IF(DataEntry!$D68="","",IF(X65="TRUE",1,0))</f>
        <v/>
      </c>
      <c r="I65" s="83" t="str">
        <f>IF(DataEntry!I68="","",IF(DataEntry!H68=DataEntry!$D$8,DataEntry!$C$8,DataEntry!$C$9))</f>
        <v/>
      </c>
      <c r="J65" s="154" t="str">
        <f>IF(DataEntry!H68="","",IF(DataEntry!I68=DataEntry!$D$8,DataEntry!$C$8,DataEntry!$C$9))</f>
        <v/>
      </c>
      <c r="K65" s="83" t="str">
        <f t="shared" si="13"/>
        <v/>
      </c>
      <c r="L65" s="154" t="str">
        <f>IF(DataEntry!$D68="","",IF(Y65="TRUE",1,0))</f>
        <v/>
      </c>
      <c r="M65" s="83" t="str">
        <f>IF(DataEntry!L68="","",IF(DataEntry!K68=DataEntry!$D$8,DataEntry!$C$8,DataEntry!$C$9))</f>
        <v/>
      </c>
      <c r="N65" s="83" t="str">
        <f>IF(DataEntry!K68="","",IF(DataEntry!L68=DataEntry!$D$8,DataEntry!$C$8,DataEntry!$C$9))</f>
        <v/>
      </c>
      <c r="O65" s="83" t="str">
        <f t="shared" si="14"/>
        <v/>
      </c>
      <c r="P65" s="154" t="str">
        <f>IF(DataEntry!$D68="","",IF(Z65="TRUE",1,0))</f>
        <v/>
      </c>
      <c r="Q65" s="155" t="str">
        <f>IF(DataEntry!H68="","",IF(M65="",T65,U65))</f>
        <v/>
      </c>
      <c r="R65" s="155" t="str">
        <f>IF(DataEntry!H68="","",IF(M65="",V65,W65))</f>
        <v/>
      </c>
      <c r="T65" s="138" t="str">
        <f>IF(DataEntry!H68="","",IF($E65+$F65+$I65+$J65=4,"TRUE",IF($E65+$F65+$I65+$J65=8,"TRUE","FALSE")))</f>
        <v/>
      </c>
      <c r="U65" s="138" t="str">
        <f>IF(DataEntry!K68="","",IF($E65+$F65+$I65+$J65+$M65+$N65=6,"TRUE",IF($E65+$F65+$I65+$J65+$M65+$N65=12,"TRUE","FALSE")))</f>
        <v/>
      </c>
      <c r="V65" s="138" t="str">
        <f>IF(DataEntry!H68="","",IF($E65+$F65+$I65+$J65+$D65=5,"TRUE",IF($E65+$F65+$I65+$J65+$D65=10,"TRUE","FALSE")))</f>
        <v/>
      </c>
      <c r="W65" s="138" t="str">
        <f>IF(DataEntry!K68="","",IF($E65+$F65+$I65+$J65+$M65+$N65+$D65=7,"TRUE",IF($E65+$F65+$I65+$J65+$M65+$N65+$D65=14,"TRUE","FALSE")))</f>
        <v/>
      </c>
      <c r="X65" s="138" t="str">
        <f>IF(DataEntry!D68="","",IF(Calculations!D65+Calculations!E65+Calculations!F65=3, "TRUE",IF(Calculations!D65+Calculations!E65+Calculations!F65=6,"TRUE","FALSE")))</f>
        <v/>
      </c>
      <c r="Y65" s="138" t="str">
        <f>IF(DataEntry!$D68="","",IF($D65+I65+J65=3, "TRUE",IF($D65+I65+J65=6,"TRUE","FALSE")))</f>
        <v/>
      </c>
      <c r="Z65" s="107" t="str">
        <f>IF(DataEntry!K68="","",IF(DataEntry!$D68="","",IF($D65+M65+N65=3, "TRUE",IF($D65+M65+N65=6,"TRUE","FALSE"))))</f>
        <v/>
      </c>
      <c r="AA65" s="157" t="str">
        <f t="shared" si="15"/>
        <v/>
      </c>
      <c r="AB65" s="157" t="str">
        <f t="shared" si="16"/>
        <v/>
      </c>
      <c r="AC65" s="157" t="str">
        <f t="shared" si="17"/>
        <v/>
      </c>
      <c r="AD65" s="157" t="str">
        <f t="shared" si="18"/>
        <v/>
      </c>
      <c r="AE65" s="157" t="str">
        <f t="shared" si="19"/>
        <v/>
      </c>
      <c r="AF65" s="157" t="str">
        <f t="shared" si="23"/>
        <v/>
      </c>
      <c r="AG65" s="157" t="str">
        <f t="shared" si="20"/>
        <v/>
      </c>
      <c r="AH65" s="157" t="str">
        <f t="shared" si="21"/>
        <v/>
      </c>
      <c r="AI65" s="157" t="str">
        <f t="shared" si="22"/>
        <v/>
      </c>
    </row>
    <row r="66" spans="3:35">
      <c r="C66" s="152">
        <v>56</v>
      </c>
      <c r="D66" s="153" t="str">
        <f>IF(DataEntry!D69="","",IF(DataEntry!D69=DataEntry!$D$8,DataEntry!$C$8,DataEntry!$C$9))</f>
        <v/>
      </c>
      <c r="E66" s="83" t="str">
        <f>IF(DataEntry!E69="","",IF(DataEntry!E69=DataEntry!$D$8,DataEntry!$C$8,DataEntry!$C$9))</f>
        <v/>
      </c>
      <c r="F66" s="154" t="str">
        <f>IF(DataEntry!F69="","",IF(DataEntry!F69=DataEntry!$D$8,DataEntry!$C$8,DataEntry!$C$9))</f>
        <v/>
      </c>
      <c r="G66" s="83" t="str">
        <f t="shared" si="12"/>
        <v/>
      </c>
      <c r="H66" s="154" t="str">
        <f>IF(DataEntry!$D69="","",IF(X66="TRUE",1,0))</f>
        <v/>
      </c>
      <c r="I66" s="83" t="str">
        <f>IF(DataEntry!I69="","",IF(DataEntry!H69=DataEntry!$D$8,DataEntry!$C$8,DataEntry!$C$9))</f>
        <v/>
      </c>
      <c r="J66" s="154" t="str">
        <f>IF(DataEntry!H69="","",IF(DataEntry!I69=DataEntry!$D$8,DataEntry!$C$8,DataEntry!$C$9))</f>
        <v/>
      </c>
      <c r="K66" s="83" t="str">
        <f t="shared" si="13"/>
        <v/>
      </c>
      <c r="L66" s="154" t="str">
        <f>IF(DataEntry!$D69="","",IF(Y66="TRUE",1,0))</f>
        <v/>
      </c>
      <c r="M66" s="83" t="str">
        <f>IF(DataEntry!L69="","",IF(DataEntry!K69=DataEntry!$D$8,DataEntry!$C$8,DataEntry!$C$9))</f>
        <v/>
      </c>
      <c r="N66" s="83" t="str">
        <f>IF(DataEntry!K69="","",IF(DataEntry!L69=DataEntry!$D$8,DataEntry!$C$8,DataEntry!$C$9))</f>
        <v/>
      </c>
      <c r="O66" s="83" t="str">
        <f t="shared" si="14"/>
        <v/>
      </c>
      <c r="P66" s="154" t="str">
        <f>IF(DataEntry!$D69="","",IF(Z66="TRUE",1,0))</f>
        <v/>
      </c>
      <c r="Q66" s="155" t="str">
        <f>IF(DataEntry!H69="","",IF(M66="",T66,U66))</f>
        <v/>
      </c>
      <c r="R66" s="155" t="str">
        <f>IF(DataEntry!H69="","",IF(M66="",V66,W66))</f>
        <v/>
      </c>
      <c r="T66" s="138" t="str">
        <f>IF(DataEntry!H69="","",IF($E66+$F66+$I66+$J66=4,"TRUE",IF($E66+$F66+$I66+$J66=8,"TRUE","FALSE")))</f>
        <v/>
      </c>
      <c r="U66" s="138" t="str">
        <f>IF(DataEntry!K69="","",IF($E66+$F66+$I66+$J66+$M66+$N66=6,"TRUE",IF($E66+$F66+$I66+$J66+$M66+$N66=12,"TRUE","FALSE")))</f>
        <v/>
      </c>
      <c r="V66" s="138" t="str">
        <f>IF(DataEntry!H69="","",IF($E66+$F66+$I66+$J66+$D66=5,"TRUE",IF($E66+$F66+$I66+$J66+$D66=10,"TRUE","FALSE")))</f>
        <v/>
      </c>
      <c r="W66" s="138" t="str">
        <f>IF(DataEntry!K69="","",IF($E66+$F66+$I66+$J66+$M66+$N66+$D66=7,"TRUE",IF($E66+$F66+$I66+$J66+$M66+$N66+$D66=14,"TRUE","FALSE")))</f>
        <v/>
      </c>
      <c r="X66" s="138" t="str">
        <f>IF(DataEntry!D69="","",IF(Calculations!D66+Calculations!E66+Calculations!F66=3, "TRUE",IF(Calculations!D66+Calculations!E66+Calculations!F66=6,"TRUE","FALSE")))</f>
        <v/>
      </c>
      <c r="Y66" s="138" t="str">
        <f>IF(DataEntry!$D69="","",IF($D66+I66+J66=3, "TRUE",IF($D66+I66+J66=6,"TRUE","FALSE")))</f>
        <v/>
      </c>
      <c r="Z66" s="107" t="str">
        <f>IF(DataEntry!K69="","",IF(DataEntry!$D69="","",IF($D66+M66+N66=3, "TRUE",IF($D66+M66+N66=6,"TRUE","FALSE"))))</f>
        <v/>
      </c>
      <c r="AA66" s="157" t="str">
        <f t="shared" si="15"/>
        <v/>
      </c>
      <c r="AB66" s="157" t="str">
        <f t="shared" si="16"/>
        <v/>
      </c>
      <c r="AC66" s="157" t="str">
        <f t="shared" si="17"/>
        <v/>
      </c>
      <c r="AD66" s="157" t="str">
        <f t="shared" si="18"/>
        <v/>
      </c>
      <c r="AE66" s="157" t="str">
        <f t="shared" si="19"/>
        <v/>
      </c>
      <c r="AF66" s="157" t="str">
        <f t="shared" si="23"/>
        <v/>
      </c>
      <c r="AG66" s="157" t="str">
        <f t="shared" si="20"/>
        <v/>
      </c>
      <c r="AH66" s="157" t="str">
        <f t="shared" si="21"/>
        <v/>
      </c>
      <c r="AI66" s="157" t="str">
        <f t="shared" si="22"/>
        <v/>
      </c>
    </row>
    <row r="67" spans="3:35">
      <c r="C67" s="152">
        <v>57</v>
      </c>
      <c r="D67" s="153" t="str">
        <f>IF(DataEntry!D70="","",IF(DataEntry!D70=DataEntry!$D$8,DataEntry!$C$8,DataEntry!$C$9))</f>
        <v/>
      </c>
      <c r="E67" s="83" t="str">
        <f>IF(DataEntry!E70="","",IF(DataEntry!E70=DataEntry!$D$8,DataEntry!$C$8,DataEntry!$C$9))</f>
        <v/>
      </c>
      <c r="F67" s="154" t="str">
        <f>IF(DataEntry!F70="","",IF(DataEntry!F70=DataEntry!$D$8,DataEntry!$C$8,DataEntry!$C$9))</f>
        <v/>
      </c>
      <c r="G67" s="83" t="str">
        <f t="shared" si="12"/>
        <v/>
      </c>
      <c r="H67" s="154" t="str">
        <f>IF(DataEntry!$D70="","",IF(X67="TRUE",1,0))</f>
        <v/>
      </c>
      <c r="I67" s="83" t="str">
        <f>IF(DataEntry!I70="","",IF(DataEntry!H70=DataEntry!$D$8,DataEntry!$C$8,DataEntry!$C$9))</f>
        <v/>
      </c>
      <c r="J67" s="154" t="str">
        <f>IF(DataEntry!H70="","",IF(DataEntry!I70=DataEntry!$D$8,DataEntry!$C$8,DataEntry!$C$9))</f>
        <v/>
      </c>
      <c r="K67" s="83" t="str">
        <f t="shared" si="13"/>
        <v/>
      </c>
      <c r="L67" s="154" t="str">
        <f>IF(DataEntry!$D70="","",IF(Y67="TRUE",1,0))</f>
        <v/>
      </c>
      <c r="M67" s="83" t="str">
        <f>IF(DataEntry!L70="","",IF(DataEntry!K70=DataEntry!$D$8,DataEntry!$C$8,DataEntry!$C$9))</f>
        <v/>
      </c>
      <c r="N67" s="83" t="str">
        <f>IF(DataEntry!K70="","",IF(DataEntry!L70=DataEntry!$D$8,DataEntry!$C$8,DataEntry!$C$9))</f>
        <v/>
      </c>
      <c r="O67" s="83" t="str">
        <f t="shared" si="14"/>
        <v/>
      </c>
      <c r="P67" s="154" t="str">
        <f>IF(DataEntry!$D70="","",IF(Z67="TRUE",1,0))</f>
        <v/>
      </c>
      <c r="Q67" s="155" t="str">
        <f>IF(DataEntry!H70="","",IF(M67="",T67,U67))</f>
        <v/>
      </c>
      <c r="R67" s="155" t="str">
        <f>IF(DataEntry!H70="","",IF(M67="",V67,W67))</f>
        <v/>
      </c>
      <c r="T67" s="138" t="str">
        <f>IF(DataEntry!H70="","",IF($E67+$F67+$I67+$J67=4,"TRUE",IF($E67+$F67+$I67+$J67=8,"TRUE","FALSE")))</f>
        <v/>
      </c>
      <c r="U67" s="138" t="str">
        <f>IF(DataEntry!K70="","",IF($E67+$F67+$I67+$J67+$M67+$N67=6,"TRUE",IF($E67+$F67+$I67+$J67+$M67+$N67=12,"TRUE","FALSE")))</f>
        <v/>
      </c>
      <c r="V67" s="138" t="str">
        <f>IF(DataEntry!H70="","",IF($E67+$F67+$I67+$J67+$D67=5,"TRUE",IF($E67+$F67+$I67+$J67+$D67=10,"TRUE","FALSE")))</f>
        <v/>
      </c>
      <c r="W67" s="138" t="str">
        <f>IF(DataEntry!K70="","",IF($E67+$F67+$I67+$J67+$M67+$N67+$D67=7,"TRUE",IF($E67+$F67+$I67+$J67+$M67+$N67+$D67=14,"TRUE","FALSE")))</f>
        <v/>
      </c>
      <c r="X67" s="138" t="str">
        <f>IF(DataEntry!D70="","",IF(Calculations!D67+Calculations!E67+Calculations!F67=3, "TRUE",IF(Calculations!D67+Calculations!E67+Calculations!F67=6,"TRUE","FALSE")))</f>
        <v/>
      </c>
      <c r="Y67" s="138" t="str">
        <f>IF(DataEntry!$D70="","",IF($D67+I67+J67=3, "TRUE",IF($D67+I67+J67=6,"TRUE","FALSE")))</f>
        <v/>
      </c>
      <c r="Z67" s="107" t="str">
        <f>IF(DataEntry!K70="","",IF(DataEntry!$D70="","",IF($D67+M67+N67=3, "TRUE",IF($D67+M67+N67=6,"TRUE","FALSE"))))</f>
        <v/>
      </c>
      <c r="AA67" s="157" t="str">
        <f t="shared" si="15"/>
        <v/>
      </c>
      <c r="AB67" s="157" t="str">
        <f t="shared" si="16"/>
        <v/>
      </c>
      <c r="AC67" s="157" t="str">
        <f t="shared" si="17"/>
        <v/>
      </c>
      <c r="AD67" s="157" t="str">
        <f t="shared" si="18"/>
        <v/>
      </c>
      <c r="AE67" s="157" t="str">
        <f t="shared" si="19"/>
        <v/>
      </c>
      <c r="AF67" s="157" t="str">
        <f t="shared" si="23"/>
        <v/>
      </c>
      <c r="AG67" s="157" t="str">
        <f t="shared" si="20"/>
        <v/>
      </c>
      <c r="AH67" s="157" t="str">
        <f t="shared" si="21"/>
        <v/>
      </c>
      <c r="AI67" s="157" t="str">
        <f t="shared" si="22"/>
        <v/>
      </c>
    </row>
    <row r="68" spans="3:35">
      <c r="C68" s="152">
        <v>58</v>
      </c>
      <c r="D68" s="153" t="str">
        <f>IF(DataEntry!D71="","",IF(DataEntry!D71=DataEntry!$D$8,DataEntry!$C$8,DataEntry!$C$9))</f>
        <v/>
      </c>
      <c r="E68" s="83" t="str">
        <f>IF(DataEntry!E71="","",IF(DataEntry!E71=DataEntry!$D$8,DataEntry!$C$8,DataEntry!$C$9))</f>
        <v/>
      </c>
      <c r="F68" s="154" t="str">
        <f>IF(DataEntry!F71="","",IF(DataEntry!F71=DataEntry!$D$8,DataEntry!$C$8,DataEntry!$C$9))</f>
        <v/>
      </c>
      <c r="G68" s="83" t="str">
        <f t="shared" si="12"/>
        <v/>
      </c>
      <c r="H68" s="154" t="str">
        <f>IF(DataEntry!$D71="","",IF(X68="TRUE",1,0))</f>
        <v/>
      </c>
      <c r="I68" s="83" t="str">
        <f>IF(DataEntry!I71="","",IF(DataEntry!H71=DataEntry!$D$8,DataEntry!$C$8,DataEntry!$C$9))</f>
        <v/>
      </c>
      <c r="J68" s="154" t="str">
        <f>IF(DataEntry!H71="","",IF(DataEntry!I71=DataEntry!$D$8,DataEntry!$C$8,DataEntry!$C$9))</f>
        <v/>
      </c>
      <c r="K68" s="83" t="str">
        <f t="shared" si="13"/>
        <v/>
      </c>
      <c r="L68" s="154" t="str">
        <f>IF(DataEntry!$D71="","",IF(Y68="TRUE",1,0))</f>
        <v/>
      </c>
      <c r="M68" s="83" t="str">
        <f>IF(DataEntry!L71="","",IF(DataEntry!K71=DataEntry!$D$8,DataEntry!$C$8,DataEntry!$C$9))</f>
        <v/>
      </c>
      <c r="N68" s="83" t="str">
        <f>IF(DataEntry!K71="","",IF(DataEntry!L71=DataEntry!$D$8,DataEntry!$C$8,DataEntry!$C$9))</f>
        <v/>
      </c>
      <c r="O68" s="83" t="str">
        <f t="shared" si="14"/>
        <v/>
      </c>
      <c r="P68" s="154" t="str">
        <f>IF(DataEntry!$D71="","",IF(Z68="TRUE",1,0))</f>
        <v/>
      </c>
      <c r="Q68" s="155" t="str">
        <f>IF(DataEntry!H71="","",IF(M68="",T68,U68))</f>
        <v/>
      </c>
      <c r="R68" s="155" t="str">
        <f>IF(DataEntry!H71="","",IF(M68="",V68,W68))</f>
        <v/>
      </c>
      <c r="T68" s="138" t="str">
        <f>IF(DataEntry!H71="","",IF($E68+$F68+$I68+$J68=4,"TRUE",IF($E68+$F68+$I68+$J68=8,"TRUE","FALSE")))</f>
        <v/>
      </c>
      <c r="U68" s="138" t="str">
        <f>IF(DataEntry!K71="","",IF($E68+$F68+$I68+$J68+$M68+$N68=6,"TRUE",IF($E68+$F68+$I68+$J68+$M68+$N68=12,"TRUE","FALSE")))</f>
        <v/>
      </c>
      <c r="V68" s="138" t="str">
        <f>IF(DataEntry!H71="","",IF($E68+$F68+$I68+$J68+$D68=5,"TRUE",IF($E68+$F68+$I68+$J68+$D68=10,"TRUE","FALSE")))</f>
        <v/>
      </c>
      <c r="W68" s="138" t="str">
        <f>IF(DataEntry!K71="","",IF($E68+$F68+$I68+$J68+$M68+$N68+$D68=7,"TRUE",IF($E68+$F68+$I68+$J68+$M68+$N68+$D68=14,"TRUE","FALSE")))</f>
        <v/>
      </c>
      <c r="X68" s="138" t="str">
        <f>IF(DataEntry!D71="","",IF(Calculations!D68+Calculations!E68+Calculations!F68=3, "TRUE",IF(Calculations!D68+Calculations!E68+Calculations!F68=6,"TRUE","FALSE")))</f>
        <v/>
      </c>
      <c r="Y68" s="138" t="str">
        <f>IF(DataEntry!$D71="","",IF($D68+I68+J68=3, "TRUE",IF($D68+I68+J68=6,"TRUE","FALSE")))</f>
        <v/>
      </c>
      <c r="Z68" s="107" t="str">
        <f>IF(DataEntry!K71="","",IF(DataEntry!$D71="","",IF($D68+M68+N68=3, "TRUE",IF($D68+M68+N68=6,"TRUE","FALSE"))))</f>
        <v/>
      </c>
      <c r="AA68" s="157" t="str">
        <f t="shared" si="15"/>
        <v/>
      </c>
      <c r="AB68" s="157" t="str">
        <f t="shared" si="16"/>
        <v/>
      </c>
      <c r="AC68" s="157" t="str">
        <f t="shared" si="17"/>
        <v/>
      </c>
      <c r="AD68" s="157" t="str">
        <f t="shared" si="18"/>
        <v/>
      </c>
      <c r="AE68" s="157" t="str">
        <f t="shared" si="19"/>
        <v/>
      </c>
      <c r="AF68" s="157" t="str">
        <f t="shared" si="23"/>
        <v/>
      </c>
      <c r="AG68" s="157" t="str">
        <f t="shared" si="20"/>
        <v/>
      </c>
      <c r="AH68" s="157" t="str">
        <f t="shared" si="21"/>
        <v/>
      </c>
      <c r="AI68" s="157" t="str">
        <f t="shared" si="22"/>
        <v/>
      </c>
    </row>
    <row r="69" spans="3:35">
      <c r="C69" s="152">
        <v>59</v>
      </c>
      <c r="D69" s="153" t="str">
        <f>IF(DataEntry!D72="","",IF(DataEntry!D72=DataEntry!$D$8,DataEntry!$C$8,DataEntry!$C$9))</f>
        <v/>
      </c>
      <c r="E69" s="83" t="str">
        <f>IF(DataEntry!E72="","",IF(DataEntry!E72=DataEntry!$D$8,DataEntry!$C$8,DataEntry!$C$9))</f>
        <v/>
      </c>
      <c r="F69" s="154" t="str">
        <f>IF(DataEntry!F72="","",IF(DataEntry!F72=DataEntry!$D$8,DataEntry!$C$8,DataEntry!$C$9))</f>
        <v/>
      </c>
      <c r="G69" s="83" t="str">
        <f t="shared" si="12"/>
        <v/>
      </c>
      <c r="H69" s="154" t="str">
        <f>IF(DataEntry!$D72="","",IF(X69="TRUE",1,0))</f>
        <v/>
      </c>
      <c r="I69" s="83" t="str">
        <f>IF(DataEntry!I72="","",IF(DataEntry!H72=DataEntry!$D$8,DataEntry!$C$8,DataEntry!$C$9))</f>
        <v/>
      </c>
      <c r="J69" s="154" t="str">
        <f>IF(DataEntry!H72="","",IF(DataEntry!I72=DataEntry!$D$8,DataEntry!$C$8,DataEntry!$C$9))</f>
        <v/>
      </c>
      <c r="K69" s="83" t="str">
        <f t="shared" si="13"/>
        <v/>
      </c>
      <c r="L69" s="154" t="str">
        <f>IF(DataEntry!$D72="","",IF(Y69="TRUE",1,0))</f>
        <v/>
      </c>
      <c r="M69" s="83" t="str">
        <f>IF(DataEntry!L72="","",IF(DataEntry!K72=DataEntry!$D$8,DataEntry!$C$8,DataEntry!$C$9))</f>
        <v/>
      </c>
      <c r="N69" s="83" t="str">
        <f>IF(DataEntry!K72="","",IF(DataEntry!L72=DataEntry!$D$8,DataEntry!$C$8,DataEntry!$C$9))</f>
        <v/>
      </c>
      <c r="O69" s="83" t="str">
        <f t="shared" si="14"/>
        <v/>
      </c>
      <c r="P69" s="154" t="str">
        <f>IF(DataEntry!$D72="","",IF(Z69="TRUE",1,0))</f>
        <v/>
      </c>
      <c r="Q69" s="155" t="str">
        <f>IF(DataEntry!H72="","",IF(M69="",T69,U69))</f>
        <v/>
      </c>
      <c r="R69" s="155" t="str">
        <f>IF(DataEntry!H72="","",IF(M69="",V69,W69))</f>
        <v/>
      </c>
      <c r="T69" s="138" t="str">
        <f>IF(DataEntry!H72="","",IF($E69+$F69+$I69+$J69=4,"TRUE",IF($E69+$F69+$I69+$J69=8,"TRUE","FALSE")))</f>
        <v/>
      </c>
      <c r="U69" s="138" t="str">
        <f>IF(DataEntry!K72="","",IF($E69+$F69+$I69+$J69+$M69+$N69=6,"TRUE",IF($E69+$F69+$I69+$J69+$M69+$N69=12,"TRUE","FALSE")))</f>
        <v/>
      </c>
      <c r="V69" s="138" t="str">
        <f>IF(DataEntry!H72="","",IF($E69+$F69+$I69+$J69+$D69=5,"TRUE",IF($E69+$F69+$I69+$J69+$D69=10,"TRUE","FALSE")))</f>
        <v/>
      </c>
      <c r="W69" s="138" t="str">
        <f>IF(DataEntry!K72="","",IF($E69+$F69+$I69+$J69+$M69+$N69+$D69=7,"TRUE",IF($E69+$F69+$I69+$J69+$M69+$N69+$D69=14,"TRUE","FALSE")))</f>
        <v/>
      </c>
      <c r="X69" s="138" t="str">
        <f>IF(DataEntry!D72="","",IF(Calculations!D69+Calculations!E69+Calculations!F69=3, "TRUE",IF(Calculations!D69+Calculations!E69+Calculations!F69=6,"TRUE","FALSE")))</f>
        <v/>
      </c>
      <c r="Y69" s="138" t="str">
        <f>IF(DataEntry!$D72="","",IF($D69+I69+J69=3, "TRUE",IF($D69+I69+J69=6,"TRUE","FALSE")))</f>
        <v/>
      </c>
      <c r="Z69" s="107" t="str">
        <f>IF(DataEntry!K72="","",IF(DataEntry!$D72="","",IF($D69+M69+N69=3, "TRUE",IF($D69+M69+N69=6,"TRUE","FALSE"))))</f>
        <v/>
      </c>
      <c r="AA69" s="157" t="str">
        <f t="shared" si="15"/>
        <v/>
      </c>
      <c r="AB69" s="157" t="str">
        <f t="shared" si="16"/>
        <v/>
      </c>
      <c r="AC69" s="157" t="str">
        <f t="shared" si="17"/>
        <v/>
      </c>
      <c r="AD69" s="157" t="str">
        <f t="shared" si="18"/>
        <v/>
      </c>
      <c r="AE69" s="157" t="str">
        <f t="shared" si="19"/>
        <v/>
      </c>
      <c r="AF69" s="157" t="str">
        <f t="shared" si="23"/>
        <v/>
      </c>
      <c r="AG69" s="157" t="str">
        <f t="shared" si="20"/>
        <v/>
      </c>
      <c r="AH69" s="157" t="str">
        <f t="shared" si="21"/>
        <v/>
      </c>
      <c r="AI69" s="157" t="str">
        <f t="shared" si="22"/>
        <v/>
      </c>
    </row>
    <row r="70" spans="3:35">
      <c r="C70" s="152">
        <v>60</v>
      </c>
      <c r="D70" s="153" t="str">
        <f>IF(DataEntry!D73="","",IF(DataEntry!D73=DataEntry!$D$8,DataEntry!$C$8,DataEntry!$C$9))</f>
        <v/>
      </c>
      <c r="E70" s="83" t="str">
        <f>IF(DataEntry!E73="","",IF(DataEntry!E73=DataEntry!$D$8,DataEntry!$C$8,DataEntry!$C$9))</f>
        <v/>
      </c>
      <c r="F70" s="154" t="str">
        <f>IF(DataEntry!F73="","",IF(DataEntry!F73=DataEntry!$D$8,DataEntry!$C$8,DataEntry!$C$9))</f>
        <v/>
      </c>
      <c r="G70" s="83" t="str">
        <f t="shared" si="12"/>
        <v/>
      </c>
      <c r="H70" s="154" t="str">
        <f>IF(DataEntry!$D73="","",IF(X70="TRUE",1,0))</f>
        <v/>
      </c>
      <c r="I70" s="83" t="str">
        <f>IF(DataEntry!I73="","",IF(DataEntry!H73=DataEntry!$D$8,DataEntry!$C$8,DataEntry!$C$9))</f>
        <v/>
      </c>
      <c r="J70" s="154" t="str">
        <f>IF(DataEntry!H73="","",IF(DataEntry!I73=DataEntry!$D$8,DataEntry!$C$8,DataEntry!$C$9))</f>
        <v/>
      </c>
      <c r="K70" s="83" t="str">
        <f t="shared" si="13"/>
        <v/>
      </c>
      <c r="L70" s="154" t="str">
        <f>IF(DataEntry!$D73="","",IF(Y70="TRUE",1,0))</f>
        <v/>
      </c>
      <c r="M70" s="83" t="str">
        <f>IF(DataEntry!L73="","",IF(DataEntry!K73=DataEntry!$D$8,DataEntry!$C$8,DataEntry!$C$9))</f>
        <v/>
      </c>
      <c r="N70" s="83" t="str">
        <f>IF(DataEntry!K73="","",IF(DataEntry!L73=DataEntry!$D$8,DataEntry!$C$8,DataEntry!$C$9))</f>
        <v/>
      </c>
      <c r="O70" s="83" t="str">
        <f t="shared" si="14"/>
        <v/>
      </c>
      <c r="P70" s="154" t="str">
        <f>IF(DataEntry!$D73="","",IF(Z70="TRUE",1,0))</f>
        <v/>
      </c>
      <c r="Q70" s="155" t="str">
        <f>IF(DataEntry!H73="","",IF(M70="",T70,U70))</f>
        <v/>
      </c>
      <c r="R70" s="155" t="str">
        <f>IF(DataEntry!H73="","",IF(M70="",V70,W70))</f>
        <v/>
      </c>
      <c r="T70" s="138" t="str">
        <f>IF(DataEntry!H73="","",IF($E70+$F70+$I70+$J70=4,"TRUE",IF($E70+$F70+$I70+$J70=8,"TRUE","FALSE")))</f>
        <v/>
      </c>
      <c r="U70" s="138" t="str">
        <f>IF(DataEntry!K73="","",IF($E70+$F70+$I70+$J70+$M70+$N70=6,"TRUE",IF($E70+$F70+$I70+$J70+$M70+$N70=12,"TRUE","FALSE")))</f>
        <v/>
      </c>
      <c r="V70" s="138" t="str">
        <f>IF(DataEntry!H73="","",IF($E70+$F70+$I70+$J70+$D70=5,"TRUE",IF($E70+$F70+$I70+$J70+$D70=10,"TRUE","FALSE")))</f>
        <v/>
      </c>
      <c r="W70" s="138" t="str">
        <f>IF(DataEntry!K73="","",IF($E70+$F70+$I70+$J70+$M70+$N70+$D70=7,"TRUE",IF($E70+$F70+$I70+$J70+$M70+$N70+$D70=14,"TRUE","FALSE")))</f>
        <v/>
      </c>
      <c r="X70" s="138" t="str">
        <f>IF(DataEntry!D73="","",IF(Calculations!D70+Calculations!E70+Calculations!F70=3, "TRUE",IF(Calculations!D70+Calculations!E70+Calculations!F70=6,"TRUE","FALSE")))</f>
        <v/>
      </c>
      <c r="Y70" s="138" t="str">
        <f>IF(DataEntry!$D73="","",IF($D70+I70+J70=3, "TRUE",IF($D70+I70+J70=6,"TRUE","FALSE")))</f>
        <v/>
      </c>
      <c r="Z70" s="107" t="str">
        <f>IF(DataEntry!K73="","",IF(DataEntry!$D73="","",IF($D70+M70+N70=3, "TRUE",IF($D70+M70+N70=6,"TRUE","FALSE"))))</f>
        <v/>
      </c>
      <c r="AA70" s="157" t="str">
        <f t="shared" si="15"/>
        <v/>
      </c>
      <c r="AB70" s="157" t="str">
        <f t="shared" si="16"/>
        <v/>
      </c>
      <c r="AC70" s="157" t="str">
        <f t="shared" si="17"/>
        <v/>
      </c>
      <c r="AD70" s="157" t="str">
        <f t="shared" si="18"/>
        <v/>
      </c>
      <c r="AE70" s="157" t="str">
        <f t="shared" si="19"/>
        <v/>
      </c>
      <c r="AF70" s="157" t="str">
        <f t="shared" si="23"/>
        <v/>
      </c>
      <c r="AG70" s="157" t="str">
        <f t="shared" si="20"/>
        <v/>
      </c>
      <c r="AH70" s="157" t="str">
        <f t="shared" si="21"/>
        <v/>
      </c>
      <c r="AI70" s="157" t="str">
        <f t="shared" si="22"/>
        <v/>
      </c>
    </row>
    <row r="71" spans="3:35">
      <c r="C71" s="152">
        <v>61</v>
      </c>
      <c r="D71" s="153" t="str">
        <f>IF(DataEntry!D74="","",IF(DataEntry!D74=DataEntry!$D$8,DataEntry!$C$8,DataEntry!$C$9))</f>
        <v/>
      </c>
      <c r="E71" s="83" t="str">
        <f>IF(DataEntry!E74="","",IF(DataEntry!E74=DataEntry!$D$8,DataEntry!$C$8,DataEntry!$C$9))</f>
        <v/>
      </c>
      <c r="F71" s="154" t="str">
        <f>IF(DataEntry!F74="","",IF(DataEntry!F74=DataEntry!$D$8,DataEntry!$C$8,DataEntry!$C$9))</f>
        <v/>
      </c>
      <c r="G71" s="83" t="str">
        <f t="shared" si="12"/>
        <v/>
      </c>
      <c r="H71" s="154" t="str">
        <f>IF(DataEntry!$D74="","",IF(X71="TRUE",1,0))</f>
        <v/>
      </c>
      <c r="I71" s="83" t="str">
        <f>IF(DataEntry!I74="","",IF(DataEntry!H74=DataEntry!$D$8,DataEntry!$C$8,DataEntry!$C$9))</f>
        <v/>
      </c>
      <c r="J71" s="154" t="str">
        <f>IF(DataEntry!H74="","",IF(DataEntry!I74=DataEntry!$D$8,DataEntry!$C$8,DataEntry!$C$9))</f>
        <v/>
      </c>
      <c r="K71" s="83" t="str">
        <f t="shared" si="13"/>
        <v/>
      </c>
      <c r="L71" s="154" t="str">
        <f>IF(DataEntry!$D74="","",IF(Y71="TRUE",1,0))</f>
        <v/>
      </c>
      <c r="M71" s="83" t="str">
        <f>IF(DataEntry!L74="","",IF(DataEntry!K74=DataEntry!$D$8,DataEntry!$C$8,DataEntry!$C$9))</f>
        <v/>
      </c>
      <c r="N71" s="83" t="str">
        <f>IF(DataEntry!K74="","",IF(DataEntry!L74=DataEntry!$D$8,DataEntry!$C$8,DataEntry!$C$9))</f>
        <v/>
      </c>
      <c r="O71" s="83" t="str">
        <f t="shared" si="14"/>
        <v/>
      </c>
      <c r="P71" s="154" t="str">
        <f>IF(DataEntry!$D74="","",IF(Z71="TRUE",1,0))</f>
        <v/>
      </c>
      <c r="Q71" s="155" t="str">
        <f>IF(DataEntry!H74="","",IF(M71="",T71,U71))</f>
        <v/>
      </c>
      <c r="R71" s="155" t="str">
        <f>IF(DataEntry!H74="","",IF(M71="",V71,W71))</f>
        <v/>
      </c>
      <c r="T71" s="138" t="str">
        <f>IF(DataEntry!H74="","",IF($E71+$F71+$I71+$J71=4,"TRUE",IF($E71+$F71+$I71+$J71=8,"TRUE","FALSE")))</f>
        <v/>
      </c>
      <c r="U71" s="138" t="str">
        <f>IF(DataEntry!K74="","",IF($E71+$F71+$I71+$J71+$M71+$N71=6,"TRUE",IF($E71+$F71+$I71+$J71+$M71+$N71=12,"TRUE","FALSE")))</f>
        <v/>
      </c>
      <c r="V71" s="138" t="str">
        <f>IF(DataEntry!H74="","",IF($E71+$F71+$I71+$J71+$D71=5,"TRUE",IF($E71+$F71+$I71+$J71+$D71=10,"TRUE","FALSE")))</f>
        <v/>
      </c>
      <c r="W71" s="138" t="str">
        <f>IF(DataEntry!K74="","",IF($E71+$F71+$I71+$J71+$M71+$N71+$D71=7,"TRUE",IF($E71+$F71+$I71+$J71+$M71+$N71+$D71=14,"TRUE","FALSE")))</f>
        <v/>
      </c>
      <c r="X71" s="138" t="str">
        <f>IF(DataEntry!D74="","",IF(Calculations!D71+Calculations!E71+Calculations!F71=3, "TRUE",IF(Calculations!D71+Calculations!E71+Calculations!F71=6,"TRUE","FALSE")))</f>
        <v/>
      </c>
      <c r="Y71" s="138" t="str">
        <f>IF(DataEntry!$D74="","",IF($D71+I71+J71=3, "TRUE",IF($D71+I71+J71=6,"TRUE","FALSE")))</f>
        <v/>
      </c>
      <c r="Z71" s="107" t="str">
        <f>IF(DataEntry!K74="","",IF(DataEntry!$D74="","",IF($D71+M71+N71=3, "TRUE",IF($D71+M71+N71=6,"TRUE","FALSE"))))</f>
        <v/>
      </c>
      <c r="AA71" s="157" t="str">
        <f t="shared" si="15"/>
        <v/>
      </c>
      <c r="AB71" s="157" t="str">
        <f t="shared" si="16"/>
        <v/>
      </c>
      <c r="AC71" s="157" t="str">
        <f t="shared" si="17"/>
        <v/>
      </c>
      <c r="AD71" s="157" t="str">
        <f t="shared" si="18"/>
        <v/>
      </c>
      <c r="AE71" s="157" t="str">
        <f t="shared" si="19"/>
        <v/>
      </c>
      <c r="AF71" s="157" t="str">
        <f t="shared" si="23"/>
        <v/>
      </c>
      <c r="AG71" s="157" t="str">
        <f t="shared" si="20"/>
        <v/>
      </c>
      <c r="AH71" s="157" t="str">
        <f t="shared" si="21"/>
        <v/>
      </c>
      <c r="AI71" s="157" t="str">
        <f t="shared" si="22"/>
        <v/>
      </c>
    </row>
    <row r="72" spans="3:35">
      <c r="C72" s="152">
        <v>62</v>
      </c>
      <c r="D72" s="153" t="str">
        <f>IF(DataEntry!D75="","",IF(DataEntry!D75=DataEntry!$D$8,DataEntry!$C$8,DataEntry!$C$9))</f>
        <v/>
      </c>
      <c r="E72" s="83" t="str">
        <f>IF(DataEntry!E75="","",IF(DataEntry!E75=DataEntry!$D$8,DataEntry!$C$8,DataEntry!$C$9))</f>
        <v/>
      </c>
      <c r="F72" s="154" t="str">
        <f>IF(DataEntry!F75="","",IF(DataEntry!F75=DataEntry!$D$8,DataEntry!$C$8,DataEntry!$C$9))</f>
        <v/>
      </c>
      <c r="G72" s="83" t="str">
        <f t="shared" si="12"/>
        <v/>
      </c>
      <c r="H72" s="154" t="str">
        <f>IF(DataEntry!$D75="","",IF(X72="TRUE",1,0))</f>
        <v/>
      </c>
      <c r="I72" s="83" t="str">
        <f>IF(DataEntry!I75="","",IF(DataEntry!H75=DataEntry!$D$8,DataEntry!$C$8,DataEntry!$C$9))</f>
        <v/>
      </c>
      <c r="J72" s="154" t="str">
        <f>IF(DataEntry!H75="","",IF(DataEntry!I75=DataEntry!$D$8,DataEntry!$C$8,DataEntry!$C$9))</f>
        <v/>
      </c>
      <c r="K72" s="83" t="str">
        <f t="shared" si="13"/>
        <v/>
      </c>
      <c r="L72" s="154" t="str">
        <f>IF(DataEntry!$D75="","",IF(Y72="TRUE",1,0))</f>
        <v/>
      </c>
      <c r="M72" s="83" t="str">
        <f>IF(DataEntry!L75="","",IF(DataEntry!K75=DataEntry!$D$8,DataEntry!$C$8,DataEntry!$C$9))</f>
        <v/>
      </c>
      <c r="N72" s="83" t="str">
        <f>IF(DataEntry!K75="","",IF(DataEntry!L75=DataEntry!$D$8,DataEntry!$C$8,DataEntry!$C$9))</f>
        <v/>
      </c>
      <c r="O72" s="83" t="str">
        <f t="shared" si="14"/>
        <v/>
      </c>
      <c r="P72" s="154" t="str">
        <f>IF(DataEntry!$D75="","",IF(Z72="TRUE",1,0))</f>
        <v/>
      </c>
      <c r="Q72" s="155" t="str">
        <f>IF(DataEntry!H75="","",IF(M72="",T72,U72))</f>
        <v/>
      </c>
      <c r="R72" s="155" t="str">
        <f>IF(DataEntry!H75="","",IF(M72="",V72,W72))</f>
        <v/>
      </c>
      <c r="T72" s="138" t="str">
        <f>IF(DataEntry!H75="","",IF($E72+$F72+$I72+$J72=4,"TRUE",IF($E72+$F72+$I72+$J72=8,"TRUE","FALSE")))</f>
        <v/>
      </c>
      <c r="U72" s="138" t="str">
        <f>IF(DataEntry!K75="","",IF($E72+$F72+$I72+$J72+$M72+$N72=6,"TRUE",IF($E72+$F72+$I72+$J72+$M72+$N72=12,"TRUE","FALSE")))</f>
        <v/>
      </c>
      <c r="V72" s="138" t="str">
        <f>IF(DataEntry!H75="","",IF($E72+$F72+$I72+$J72+$D72=5,"TRUE",IF($E72+$F72+$I72+$J72+$D72=10,"TRUE","FALSE")))</f>
        <v/>
      </c>
      <c r="W72" s="138" t="str">
        <f>IF(DataEntry!K75="","",IF($E72+$F72+$I72+$J72+$M72+$N72+$D72=7,"TRUE",IF($E72+$F72+$I72+$J72+$M72+$N72+$D72=14,"TRUE","FALSE")))</f>
        <v/>
      </c>
      <c r="X72" s="138" t="str">
        <f>IF(DataEntry!D75="","",IF(Calculations!D72+Calculations!E72+Calculations!F72=3, "TRUE",IF(Calculations!D72+Calculations!E72+Calculations!F72=6,"TRUE","FALSE")))</f>
        <v/>
      </c>
      <c r="Y72" s="138" t="str">
        <f>IF(DataEntry!$D75="","",IF($D72+I72+J72=3, "TRUE",IF($D72+I72+J72=6,"TRUE","FALSE")))</f>
        <v/>
      </c>
      <c r="Z72" s="107" t="str">
        <f>IF(DataEntry!K75="","",IF(DataEntry!$D75="","",IF($D72+M72+N72=3, "TRUE",IF($D72+M72+N72=6,"TRUE","FALSE"))))</f>
        <v/>
      </c>
      <c r="AA72" s="157" t="str">
        <f t="shared" si="15"/>
        <v/>
      </c>
      <c r="AB72" s="157" t="str">
        <f t="shared" si="16"/>
        <v/>
      </c>
      <c r="AC72" s="157" t="str">
        <f t="shared" si="17"/>
        <v/>
      </c>
      <c r="AD72" s="157" t="str">
        <f t="shared" si="18"/>
        <v/>
      </c>
      <c r="AE72" s="157" t="str">
        <f t="shared" si="19"/>
        <v/>
      </c>
      <c r="AF72" s="157" t="str">
        <f t="shared" si="23"/>
        <v/>
      </c>
      <c r="AG72" s="157" t="str">
        <f t="shared" si="20"/>
        <v/>
      </c>
      <c r="AH72" s="157" t="str">
        <f t="shared" si="21"/>
        <v/>
      </c>
      <c r="AI72" s="157" t="str">
        <f t="shared" si="22"/>
        <v/>
      </c>
    </row>
    <row r="73" spans="3:35">
      <c r="C73" s="152">
        <v>63</v>
      </c>
      <c r="D73" s="153" t="str">
        <f>IF(DataEntry!D76="","",IF(DataEntry!D76=DataEntry!$D$8,DataEntry!$C$8,DataEntry!$C$9))</f>
        <v/>
      </c>
      <c r="E73" s="83" t="str">
        <f>IF(DataEntry!E76="","",IF(DataEntry!E76=DataEntry!$D$8,DataEntry!$C$8,DataEntry!$C$9))</f>
        <v/>
      </c>
      <c r="F73" s="154" t="str">
        <f>IF(DataEntry!F76="","",IF(DataEntry!F76=DataEntry!$D$8,DataEntry!$C$8,DataEntry!$C$9))</f>
        <v/>
      </c>
      <c r="G73" s="83" t="str">
        <f t="shared" si="12"/>
        <v/>
      </c>
      <c r="H73" s="154" t="str">
        <f>IF(DataEntry!$D76="","",IF(X73="TRUE",1,0))</f>
        <v/>
      </c>
      <c r="I73" s="83" t="str">
        <f>IF(DataEntry!I76="","",IF(DataEntry!H76=DataEntry!$D$8,DataEntry!$C$8,DataEntry!$C$9))</f>
        <v/>
      </c>
      <c r="J73" s="154" t="str">
        <f>IF(DataEntry!H76="","",IF(DataEntry!I76=DataEntry!$D$8,DataEntry!$C$8,DataEntry!$C$9))</f>
        <v/>
      </c>
      <c r="K73" s="83" t="str">
        <f t="shared" si="13"/>
        <v/>
      </c>
      <c r="L73" s="154" t="str">
        <f>IF(DataEntry!$D76="","",IF(Y73="TRUE",1,0))</f>
        <v/>
      </c>
      <c r="M73" s="83" t="str">
        <f>IF(DataEntry!L76="","",IF(DataEntry!K76=DataEntry!$D$8,DataEntry!$C$8,DataEntry!$C$9))</f>
        <v/>
      </c>
      <c r="N73" s="83" t="str">
        <f>IF(DataEntry!K76="","",IF(DataEntry!L76=DataEntry!$D$8,DataEntry!$C$8,DataEntry!$C$9))</f>
        <v/>
      </c>
      <c r="O73" s="83" t="str">
        <f t="shared" si="14"/>
        <v/>
      </c>
      <c r="P73" s="154" t="str">
        <f>IF(DataEntry!$D76="","",IF(Z73="TRUE",1,0))</f>
        <v/>
      </c>
      <c r="Q73" s="155" t="str">
        <f>IF(DataEntry!H76="","",IF(M73="",T73,U73))</f>
        <v/>
      </c>
      <c r="R73" s="155" t="str">
        <f>IF(DataEntry!H76="","",IF(M73="",V73,W73))</f>
        <v/>
      </c>
      <c r="T73" s="138" t="str">
        <f>IF(DataEntry!H76="","",IF($E73+$F73+$I73+$J73=4,"TRUE",IF($E73+$F73+$I73+$J73=8,"TRUE","FALSE")))</f>
        <v/>
      </c>
      <c r="U73" s="138" t="str">
        <f>IF(DataEntry!K76="","",IF($E73+$F73+$I73+$J73+$M73+$N73=6,"TRUE",IF($E73+$F73+$I73+$J73+$M73+$N73=12,"TRUE","FALSE")))</f>
        <v/>
      </c>
      <c r="V73" s="138" t="str">
        <f>IF(DataEntry!H76="","",IF($E73+$F73+$I73+$J73+$D73=5,"TRUE",IF($E73+$F73+$I73+$J73+$D73=10,"TRUE","FALSE")))</f>
        <v/>
      </c>
      <c r="W73" s="138" t="str">
        <f>IF(DataEntry!K76="","",IF($E73+$F73+$I73+$J73+$M73+$N73+$D73=7,"TRUE",IF($E73+$F73+$I73+$J73+$M73+$N73+$D73=14,"TRUE","FALSE")))</f>
        <v/>
      </c>
      <c r="X73" s="138" t="str">
        <f>IF(DataEntry!D76="","",IF(Calculations!D73+Calculations!E73+Calculations!F73=3, "TRUE",IF(Calculations!D73+Calculations!E73+Calculations!F73=6,"TRUE","FALSE")))</f>
        <v/>
      </c>
      <c r="Y73" s="138" t="str">
        <f>IF(DataEntry!$D76="","",IF($D73+I73+J73=3, "TRUE",IF($D73+I73+J73=6,"TRUE","FALSE")))</f>
        <v/>
      </c>
      <c r="Z73" s="107" t="str">
        <f>IF(DataEntry!K76="","",IF(DataEntry!$D76="","",IF($D73+M73+N73=3, "TRUE",IF($D73+M73+N73=6,"TRUE","FALSE"))))</f>
        <v/>
      </c>
      <c r="AA73" s="157" t="str">
        <f t="shared" si="15"/>
        <v/>
      </c>
      <c r="AB73" s="157" t="str">
        <f t="shared" si="16"/>
        <v/>
      </c>
      <c r="AC73" s="157" t="str">
        <f t="shared" si="17"/>
        <v/>
      </c>
      <c r="AD73" s="157" t="str">
        <f t="shared" si="18"/>
        <v/>
      </c>
      <c r="AE73" s="157" t="str">
        <f t="shared" si="19"/>
        <v/>
      </c>
      <c r="AF73" s="157" t="str">
        <f t="shared" si="23"/>
        <v/>
      </c>
      <c r="AG73" s="157" t="str">
        <f t="shared" si="20"/>
        <v/>
      </c>
      <c r="AH73" s="157" t="str">
        <f t="shared" si="21"/>
        <v/>
      </c>
      <c r="AI73" s="157" t="str">
        <f t="shared" si="22"/>
        <v/>
      </c>
    </row>
    <row r="74" spans="3:35">
      <c r="C74" s="152">
        <v>64</v>
      </c>
      <c r="D74" s="153" t="str">
        <f>IF(DataEntry!D77="","",IF(DataEntry!D77=DataEntry!$D$8,DataEntry!$C$8,DataEntry!$C$9))</f>
        <v/>
      </c>
      <c r="E74" s="83" t="str">
        <f>IF(DataEntry!E77="","",IF(DataEntry!E77=DataEntry!$D$8,DataEntry!$C$8,DataEntry!$C$9))</f>
        <v/>
      </c>
      <c r="F74" s="154" t="str">
        <f>IF(DataEntry!F77="","",IF(DataEntry!F77=DataEntry!$D$8,DataEntry!$C$8,DataEntry!$C$9))</f>
        <v/>
      </c>
      <c r="G74" s="83" t="str">
        <f t="shared" si="12"/>
        <v/>
      </c>
      <c r="H74" s="154" t="str">
        <f>IF(DataEntry!$D77="","",IF(X74="TRUE",1,0))</f>
        <v/>
      </c>
      <c r="I74" s="83" t="str">
        <f>IF(DataEntry!I77="","",IF(DataEntry!H77=DataEntry!$D$8,DataEntry!$C$8,DataEntry!$C$9))</f>
        <v/>
      </c>
      <c r="J74" s="154" t="str">
        <f>IF(DataEntry!H77="","",IF(DataEntry!I77=DataEntry!$D$8,DataEntry!$C$8,DataEntry!$C$9))</f>
        <v/>
      </c>
      <c r="K74" s="83" t="str">
        <f t="shared" si="13"/>
        <v/>
      </c>
      <c r="L74" s="154" t="str">
        <f>IF(DataEntry!$D77="","",IF(Y74="TRUE",1,0))</f>
        <v/>
      </c>
      <c r="M74" s="83" t="str">
        <f>IF(DataEntry!L77="","",IF(DataEntry!K77=DataEntry!$D$8,DataEntry!$C$8,DataEntry!$C$9))</f>
        <v/>
      </c>
      <c r="N74" s="83" t="str">
        <f>IF(DataEntry!K77="","",IF(DataEntry!L77=DataEntry!$D$8,DataEntry!$C$8,DataEntry!$C$9))</f>
        <v/>
      </c>
      <c r="O74" s="83" t="str">
        <f t="shared" si="14"/>
        <v/>
      </c>
      <c r="P74" s="154" t="str">
        <f>IF(DataEntry!$D77="","",IF(Z74="TRUE",1,0))</f>
        <v/>
      </c>
      <c r="Q74" s="155" t="str">
        <f>IF(DataEntry!H77="","",IF(M74="",T74,U74))</f>
        <v/>
      </c>
      <c r="R74" s="155" t="str">
        <f>IF(DataEntry!H77="","",IF(M74="",V74,W74))</f>
        <v/>
      </c>
      <c r="T74" s="138" t="str">
        <f>IF(DataEntry!H77="","",IF($E74+$F74+$I74+$J74=4,"TRUE",IF($E74+$F74+$I74+$J74=8,"TRUE","FALSE")))</f>
        <v/>
      </c>
      <c r="U74" s="138" t="str">
        <f>IF(DataEntry!K77="","",IF($E74+$F74+$I74+$J74+$M74+$N74=6,"TRUE",IF($E74+$F74+$I74+$J74+$M74+$N74=12,"TRUE","FALSE")))</f>
        <v/>
      </c>
      <c r="V74" s="138" t="str">
        <f>IF(DataEntry!H77="","",IF($E74+$F74+$I74+$J74+$D74=5,"TRUE",IF($E74+$F74+$I74+$J74+$D74=10,"TRUE","FALSE")))</f>
        <v/>
      </c>
      <c r="W74" s="138" t="str">
        <f>IF(DataEntry!K77="","",IF($E74+$F74+$I74+$J74+$M74+$N74+$D74=7,"TRUE",IF($E74+$F74+$I74+$J74+$M74+$N74+$D74=14,"TRUE","FALSE")))</f>
        <v/>
      </c>
      <c r="X74" s="138" t="str">
        <f>IF(DataEntry!D77="","",IF(Calculations!D74+Calculations!E74+Calculations!F74=3, "TRUE",IF(Calculations!D74+Calculations!E74+Calculations!F74=6,"TRUE","FALSE")))</f>
        <v/>
      </c>
      <c r="Y74" s="138" t="str">
        <f>IF(DataEntry!$D77="","",IF($D74+I74+J74=3, "TRUE",IF($D74+I74+J74=6,"TRUE","FALSE")))</f>
        <v/>
      </c>
      <c r="Z74" s="107" t="str">
        <f>IF(DataEntry!K77="","",IF(DataEntry!$D77="","",IF($D74+M74+N74=3, "TRUE",IF($D74+M74+N74=6,"TRUE","FALSE"))))</f>
        <v/>
      </c>
      <c r="AA74" s="157" t="str">
        <f t="shared" si="15"/>
        <v/>
      </c>
      <c r="AB74" s="157" t="str">
        <f t="shared" si="16"/>
        <v/>
      </c>
      <c r="AC74" s="157" t="str">
        <f t="shared" si="17"/>
        <v/>
      </c>
      <c r="AD74" s="157" t="str">
        <f t="shared" si="18"/>
        <v/>
      </c>
      <c r="AE74" s="157" t="str">
        <f t="shared" si="19"/>
        <v/>
      </c>
      <c r="AF74" s="157" t="str">
        <f t="shared" si="23"/>
        <v/>
      </c>
      <c r="AG74" s="157" t="str">
        <f t="shared" si="20"/>
        <v/>
      </c>
      <c r="AH74" s="157" t="str">
        <f t="shared" si="21"/>
        <v/>
      </c>
      <c r="AI74" s="157" t="str">
        <f t="shared" si="22"/>
        <v/>
      </c>
    </row>
    <row r="75" spans="3:35">
      <c r="C75" s="152">
        <v>65</v>
      </c>
      <c r="D75" s="153" t="str">
        <f>IF(DataEntry!D78="","",IF(DataEntry!D78=DataEntry!$D$8,DataEntry!$C$8,DataEntry!$C$9))</f>
        <v/>
      </c>
      <c r="E75" s="83" t="str">
        <f>IF(DataEntry!E78="","",IF(DataEntry!E78=DataEntry!$D$8,DataEntry!$C$8,DataEntry!$C$9))</f>
        <v/>
      </c>
      <c r="F75" s="154" t="str">
        <f>IF(DataEntry!F78="","",IF(DataEntry!F78=DataEntry!$D$8,DataEntry!$C$8,DataEntry!$C$9))</f>
        <v/>
      </c>
      <c r="G75" s="83" t="str">
        <f t="shared" ref="G75:G106" si="24">IF(E75="","",IF(E75=F75,1,0))</f>
        <v/>
      </c>
      <c r="H75" s="154" t="str">
        <f>IF(DataEntry!$D78="","",IF(X75="TRUE",1,0))</f>
        <v/>
      </c>
      <c r="I75" s="83" t="str">
        <f>IF(DataEntry!I78="","",IF(DataEntry!H78=DataEntry!$D$8,DataEntry!$C$8,DataEntry!$C$9))</f>
        <v/>
      </c>
      <c r="J75" s="154" t="str">
        <f>IF(DataEntry!H78="","",IF(DataEntry!I78=DataEntry!$D$8,DataEntry!$C$8,DataEntry!$C$9))</f>
        <v/>
      </c>
      <c r="K75" s="83" t="str">
        <f t="shared" ref="K75:K106" si="25">IF(I75="","",IF(I75=J75,1,0))</f>
        <v/>
      </c>
      <c r="L75" s="154" t="str">
        <f>IF(DataEntry!$D78="","",IF(Y75="TRUE",1,0))</f>
        <v/>
      </c>
      <c r="M75" s="83" t="str">
        <f>IF(DataEntry!L78="","",IF(DataEntry!K78=DataEntry!$D$8,DataEntry!$C$8,DataEntry!$C$9))</f>
        <v/>
      </c>
      <c r="N75" s="83" t="str">
        <f>IF(DataEntry!K78="","",IF(DataEntry!L78=DataEntry!$D$8,DataEntry!$C$8,DataEntry!$C$9))</f>
        <v/>
      </c>
      <c r="O75" s="83" t="str">
        <f t="shared" ref="O75:O106" si="26">IF(M75="","",IF(M75=N75,1,0))</f>
        <v/>
      </c>
      <c r="P75" s="154" t="str">
        <f>IF(DataEntry!$D78="","",IF(Z75="TRUE",1,0))</f>
        <v/>
      </c>
      <c r="Q75" s="155" t="str">
        <f>IF(DataEntry!H78="","",IF(M75="",T75,U75))</f>
        <v/>
      </c>
      <c r="R75" s="155" t="str">
        <f>IF(DataEntry!H78="","",IF(M75="",V75,W75))</f>
        <v/>
      </c>
      <c r="T75" s="138" t="str">
        <f>IF(DataEntry!H78="","",IF($E75+$F75+$I75+$J75=4,"TRUE",IF($E75+$F75+$I75+$J75=8,"TRUE","FALSE")))</f>
        <v/>
      </c>
      <c r="U75" s="138" t="str">
        <f>IF(DataEntry!K78="","",IF($E75+$F75+$I75+$J75+$M75+$N75=6,"TRUE",IF($E75+$F75+$I75+$J75+$M75+$N75=12,"TRUE","FALSE")))</f>
        <v/>
      </c>
      <c r="V75" s="138" t="str">
        <f>IF(DataEntry!H78="","",IF($E75+$F75+$I75+$J75+$D75=5,"TRUE",IF($E75+$F75+$I75+$J75+$D75=10,"TRUE","FALSE")))</f>
        <v/>
      </c>
      <c r="W75" s="138" t="str">
        <f>IF(DataEntry!K78="","",IF($E75+$F75+$I75+$J75+$M75+$N75+$D75=7,"TRUE",IF($E75+$F75+$I75+$J75+$M75+$N75+$D75=14,"TRUE","FALSE")))</f>
        <v/>
      </c>
      <c r="X75" s="138" t="str">
        <f>IF(DataEntry!D78="","",IF(Calculations!D75+Calculations!E75+Calculations!F75=3, "TRUE",IF(Calculations!D75+Calculations!E75+Calculations!F75=6,"TRUE","FALSE")))</f>
        <v/>
      </c>
      <c r="Y75" s="138" t="str">
        <f>IF(DataEntry!$D78="","",IF($D75+I75+J75=3, "TRUE",IF($D75+I75+J75=6,"TRUE","FALSE")))</f>
        <v/>
      </c>
      <c r="Z75" s="107" t="str">
        <f>IF(DataEntry!K78="","",IF(DataEntry!$D78="","",IF($D75+M75+N75=3, "TRUE",IF($D75+M75+N75=6,"TRUE","FALSE"))))</f>
        <v/>
      </c>
      <c r="AA75" s="157" t="str">
        <f t="shared" ref="AA75:AA110" si="27">IF($D75&lt;&gt;"",IF($D75=1,IF(E75=2,IF(F75=2,1,0),0),0),"")</f>
        <v/>
      </c>
      <c r="AB75" s="157" t="str">
        <f t="shared" ref="AB75:AB110" si="28">IF($D75&lt;&gt;"",IF($D75=2,IF(F75=1,IF(G75=1,1,0),0),0),"")</f>
        <v/>
      </c>
      <c r="AC75" s="157" t="str">
        <f t="shared" ref="AC75:AC110" si="29">IF($D75&lt;&gt;"",IF(E75&lt;&gt;F75,1,0),"")</f>
        <v/>
      </c>
      <c r="AD75" s="157" t="str">
        <f t="shared" ref="AD75:AD110" si="30">IF($D75&lt;&gt;"",IF($D75=1,IF(I75=2,IF(J75=2,1,0),0),0),"")</f>
        <v/>
      </c>
      <c r="AE75" s="157" t="str">
        <f t="shared" ref="AE75:AE110" si="31">IF($D75&lt;&gt;"",IF($D75=2,IF(I75=1,IF(J75=1,1,0),0),0),"")</f>
        <v/>
      </c>
      <c r="AF75" s="157" t="str">
        <f t="shared" si="23"/>
        <v/>
      </c>
      <c r="AG75" s="157" t="str">
        <f t="shared" ref="AG75:AG110" si="32">IF($D75&lt;&gt;"",IF($D75=1,IF(M75=2,IF(N75=2,1,0),0),0),"")</f>
        <v/>
      </c>
      <c r="AH75" s="157" t="str">
        <f t="shared" ref="AH75:AH110" si="33">IF($D75&lt;&gt;"",IF($D75=2,IF(M75=1,IF(N75=1,1,0),0),0),"")</f>
        <v/>
      </c>
      <c r="AI75" s="157" t="str">
        <f t="shared" ref="AI75:AI110" si="34">IF($D75&lt;&gt;"",IF(M75&lt;&gt;N75,1,0),"")</f>
        <v/>
      </c>
    </row>
    <row r="76" spans="3:35">
      <c r="C76" s="152">
        <v>66</v>
      </c>
      <c r="D76" s="153" t="str">
        <f>IF(DataEntry!D79="","",IF(DataEntry!D79=DataEntry!$D$8,DataEntry!$C$8,DataEntry!$C$9))</f>
        <v/>
      </c>
      <c r="E76" s="83" t="str">
        <f>IF(DataEntry!E79="","",IF(DataEntry!E79=DataEntry!$D$8,DataEntry!$C$8,DataEntry!$C$9))</f>
        <v/>
      </c>
      <c r="F76" s="154" t="str">
        <f>IF(DataEntry!F79="","",IF(DataEntry!F79=DataEntry!$D$8,DataEntry!$C$8,DataEntry!$C$9))</f>
        <v/>
      </c>
      <c r="G76" s="83" t="str">
        <f t="shared" si="24"/>
        <v/>
      </c>
      <c r="H76" s="154" t="str">
        <f>IF(DataEntry!$D79="","",IF(X76="TRUE",1,0))</f>
        <v/>
      </c>
      <c r="I76" s="83" t="str">
        <f>IF(DataEntry!I79="","",IF(DataEntry!H79=DataEntry!$D$8,DataEntry!$C$8,DataEntry!$C$9))</f>
        <v/>
      </c>
      <c r="J76" s="154" t="str">
        <f>IF(DataEntry!H79="","",IF(DataEntry!I79=DataEntry!$D$8,DataEntry!$C$8,DataEntry!$C$9))</f>
        <v/>
      </c>
      <c r="K76" s="83" t="str">
        <f t="shared" si="25"/>
        <v/>
      </c>
      <c r="L76" s="154" t="str">
        <f>IF(DataEntry!$D79="","",IF(Y76="TRUE",1,0))</f>
        <v/>
      </c>
      <c r="M76" s="83" t="str">
        <f>IF(DataEntry!L79="","",IF(DataEntry!K79=DataEntry!$D$8,DataEntry!$C$8,DataEntry!$C$9))</f>
        <v/>
      </c>
      <c r="N76" s="83" t="str">
        <f>IF(DataEntry!K79="","",IF(DataEntry!L79=DataEntry!$D$8,DataEntry!$C$8,DataEntry!$C$9))</f>
        <v/>
      </c>
      <c r="O76" s="83" t="str">
        <f t="shared" si="26"/>
        <v/>
      </c>
      <c r="P76" s="154" t="str">
        <f>IF(DataEntry!$D79="","",IF(Z76="TRUE",1,0))</f>
        <v/>
      </c>
      <c r="Q76" s="155" t="str">
        <f>IF(DataEntry!H79="","",IF(M76="",T76,U76))</f>
        <v/>
      </c>
      <c r="R76" s="155" t="str">
        <f>IF(DataEntry!H79="","",IF(M76="",V76,W76))</f>
        <v/>
      </c>
      <c r="T76" s="138" t="str">
        <f>IF(DataEntry!H79="","",IF($E76+$F76+$I76+$J76=4,"TRUE",IF($E76+$F76+$I76+$J76=8,"TRUE","FALSE")))</f>
        <v/>
      </c>
      <c r="U76" s="138" t="str">
        <f>IF(DataEntry!K79="","",IF($E76+$F76+$I76+$J76+$M76+$N76=6,"TRUE",IF($E76+$F76+$I76+$J76+$M76+$N76=12,"TRUE","FALSE")))</f>
        <v/>
      </c>
      <c r="V76" s="138" t="str">
        <f>IF(DataEntry!H79="","",IF($E76+$F76+$I76+$J76+$D76=5,"TRUE",IF($E76+$F76+$I76+$J76+$D76=10,"TRUE","FALSE")))</f>
        <v/>
      </c>
      <c r="W76" s="138" t="str">
        <f>IF(DataEntry!K79="","",IF($E76+$F76+$I76+$J76+$M76+$N76+$D76=7,"TRUE",IF($E76+$F76+$I76+$J76+$M76+$N76+$D76=14,"TRUE","FALSE")))</f>
        <v/>
      </c>
      <c r="X76" s="138" t="str">
        <f>IF(DataEntry!D79="","",IF(Calculations!D76+Calculations!E76+Calculations!F76=3, "TRUE",IF(Calculations!D76+Calculations!E76+Calculations!F76=6,"TRUE","FALSE")))</f>
        <v/>
      </c>
      <c r="Y76" s="138" t="str">
        <f>IF(DataEntry!$D79="","",IF($D76+I76+J76=3, "TRUE",IF($D76+I76+J76=6,"TRUE","FALSE")))</f>
        <v/>
      </c>
      <c r="Z76" s="107" t="str">
        <f>IF(DataEntry!K79="","",IF(DataEntry!$D79="","",IF($D76+M76+N76=3, "TRUE",IF($D76+M76+N76=6,"TRUE","FALSE"))))</f>
        <v/>
      </c>
      <c r="AA76" s="157" t="str">
        <f t="shared" si="27"/>
        <v/>
      </c>
      <c r="AB76" s="157" t="str">
        <f t="shared" si="28"/>
        <v/>
      </c>
      <c r="AC76" s="157" t="str">
        <f t="shared" si="29"/>
        <v/>
      </c>
      <c r="AD76" s="157" t="str">
        <f t="shared" si="30"/>
        <v/>
      </c>
      <c r="AE76" s="157" t="str">
        <f t="shared" si="31"/>
        <v/>
      </c>
      <c r="AF76" s="157" t="str">
        <f t="shared" ref="AF76:AF110" si="35">IF(D76&lt;&gt;"",IF(I76&lt;&gt;J76,1,0),"")</f>
        <v/>
      </c>
      <c r="AG76" s="157" t="str">
        <f t="shared" si="32"/>
        <v/>
      </c>
      <c r="AH76" s="157" t="str">
        <f t="shared" si="33"/>
        <v/>
      </c>
      <c r="AI76" s="157" t="str">
        <f t="shared" si="34"/>
        <v/>
      </c>
    </row>
    <row r="77" spans="3:35">
      <c r="C77" s="152">
        <v>67</v>
      </c>
      <c r="D77" s="153" t="str">
        <f>IF(DataEntry!D80="","",IF(DataEntry!D80=DataEntry!$D$8,DataEntry!$C$8,DataEntry!$C$9))</f>
        <v/>
      </c>
      <c r="E77" s="83" t="str">
        <f>IF(DataEntry!E80="","",IF(DataEntry!E80=DataEntry!$D$8,DataEntry!$C$8,DataEntry!$C$9))</f>
        <v/>
      </c>
      <c r="F77" s="154" t="str">
        <f>IF(DataEntry!F80="","",IF(DataEntry!F80=DataEntry!$D$8,DataEntry!$C$8,DataEntry!$C$9))</f>
        <v/>
      </c>
      <c r="G77" s="83" t="str">
        <f t="shared" si="24"/>
        <v/>
      </c>
      <c r="H77" s="154" t="str">
        <f>IF(DataEntry!$D80="","",IF(X77="TRUE",1,0))</f>
        <v/>
      </c>
      <c r="I77" s="83" t="str">
        <f>IF(DataEntry!I80="","",IF(DataEntry!H80=DataEntry!$D$8,DataEntry!$C$8,DataEntry!$C$9))</f>
        <v/>
      </c>
      <c r="J77" s="154" t="str">
        <f>IF(DataEntry!H80="","",IF(DataEntry!I80=DataEntry!$D$8,DataEntry!$C$8,DataEntry!$C$9))</f>
        <v/>
      </c>
      <c r="K77" s="83" t="str">
        <f t="shared" si="25"/>
        <v/>
      </c>
      <c r="L77" s="154" t="str">
        <f>IF(DataEntry!$D80="","",IF(Y77="TRUE",1,0))</f>
        <v/>
      </c>
      <c r="M77" s="83" t="str">
        <f>IF(DataEntry!L80="","",IF(DataEntry!K80=DataEntry!$D$8,DataEntry!$C$8,DataEntry!$C$9))</f>
        <v/>
      </c>
      <c r="N77" s="83" t="str">
        <f>IF(DataEntry!K80="","",IF(DataEntry!L80=DataEntry!$D$8,DataEntry!$C$8,DataEntry!$C$9))</f>
        <v/>
      </c>
      <c r="O77" s="83" t="str">
        <f t="shared" si="26"/>
        <v/>
      </c>
      <c r="P77" s="154" t="str">
        <f>IF(DataEntry!$D80="","",IF(Z77="TRUE",1,0))</f>
        <v/>
      </c>
      <c r="Q77" s="155" t="str">
        <f>IF(DataEntry!H80="","",IF(M77="",T77,U77))</f>
        <v/>
      </c>
      <c r="R77" s="155" t="str">
        <f>IF(DataEntry!H80="","",IF(M77="",V77,W77))</f>
        <v/>
      </c>
      <c r="T77" s="138" t="str">
        <f>IF(DataEntry!H80="","",IF($E77+$F77+$I77+$J77=4,"TRUE",IF($E77+$F77+$I77+$J77=8,"TRUE","FALSE")))</f>
        <v/>
      </c>
      <c r="U77" s="138" t="str">
        <f>IF(DataEntry!K80="","",IF($E77+$F77+$I77+$J77+$M77+$N77=6,"TRUE",IF($E77+$F77+$I77+$J77+$M77+$N77=12,"TRUE","FALSE")))</f>
        <v/>
      </c>
      <c r="V77" s="138" t="str">
        <f>IF(DataEntry!H80="","",IF($E77+$F77+$I77+$J77+$D77=5,"TRUE",IF($E77+$F77+$I77+$J77+$D77=10,"TRUE","FALSE")))</f>
        <v/>
      </c>
      <c r="W77" s="138" t="str">
        <f>IF(DataEntry!K80="","",IF($E77+$F77+$I77+$J77+$M77+$N77+$D77=7,"TRUE",IF($E77+$F77+$I77+$J77+$M77+$N77+$D77=14,"TRUE","FALSE")))</f>
        <v/>
      </c>
      <c r="X77" s="138" t="str">
        <f>IF(DataEntry!D80="","",IF(Calculations!D77+Calculations!E77+Calculations!F77=3, "TRUE",IF(Calculations!D77+Calculations!E77+Calculations!F77=6,"TRUE","FALSE")))</f>
        <v/>
      </c>
      <c r="Y77" s="138" t="str">
        <f>IF(DataEntry!$D80="","",IF($D77+I77+J77=3, "TRUE",IF($D77+I77+J77=6,"TRUE","FALSE")))</f>
        <v/>
      </c>
      <c r="Z77" s="107" t="str">
        <f>IF(DataEntry!K80="","",IF(DataEntry!$D80="","",IF($D77+M77+N77=3, "TRUE",IF($D77+M77+N77=6,"TRUE","FALSE"))))</f>
        <v/>
      </c>
      <c r="AA77" s="157" t="str">
        <f t="shared" si="27"/>
        <v/>
      </c>
      <c r="AB77" s="157" t="str">
        <f t="shared" si="28"/>
        <v/>
      </c>
      <c r="AC77" s="157" t="str">
        <f t="shared" si="29"/>
        <v/>
      </c>
      <c r="AD77" s="157" t="str">
        <f t="shared" si="30"/>
        <v/>
      </c>
      <c r="AE77" s="157" t="str">
        <f t="shared" si="31"/>
        <v/>
      </c>
      <c r="AF77" s="157" t="str">
        <f t="shared" si="35"/>
        <v/>
      </c>
      <c r="AG77" s="157" t="str">
        <f t="shared" si="32"/>
        <v/>
      </c>
      <c r="AH77" s="157" t="str">
        <f t="shared" si="33"/>
        <v/>
      </c>
      <c r="AI77" s="157" t="str">
        <f t="shared" si="34"/>
        <v/>
      </c>
    </row>
    <row r="78" spans="3:35">
      <c r="C78" s="152">
        <v>68</v>
      </c>
      <c r="D78" s="153" t="str">
        <f>IF(DataEntry!D81="","",IF(DataEntry!D81=DataEntry!$D$8,DataEntry!$C$8,DataEntry!$C$9))</f>
        <v/>
      </c>
      <c r="E78" s="83" t="str">
        <f>IF(DataEntry!E81="","",IF(DataEntry!E81=DataEntry!$D$8,DataEntry!$C$8,DataEntry!$C$9))</f>
        <v/>
      </c>
      <c r="F78" s="154" t="str">
        <f>IF(DataEntry!F81="","",IF(DataEntry!F81=DataEntry!$D$8,DataEntry!$C$8,DataEntry!$C$9))</f>
        <v/>
      </c>
      <c r="G78" s="83" t="str">
        <f t="shared" si="24"/>
        <v/>
      </c>
      <c r="H78" s="154" t="str">
        <f>IF(DataEntry!$D81="","",IF(X78="TRUE",1,0))</f>
        <v/>
      </c>
      <c r="I78" s="83" t="str">
        <f>IF(DataEntry!I81="","",IF(DataEntry!H81=DataEntry!$D$8,DataEntry!$C$8,DataEntry!$C$9))</f>
        <v/>
      </c>
      <c r="J78" s="154" t="str">
        <f>IF(DataEntry!H81="","",IF(DataEntry!I81=DataEntry!$D$8,DataEntry!$C$8,DataEntry!$C$9))</f>
        <v/>
      </c>
      <c r="K78" s="83" t="str">
        <f t="shared" si="25"/>
        <v/>
      </c>
      <c r="L78" s="154" t="str">
        <f>IF(DataEntry!$D81="","",IF(Y78="TRUE",1,0))</f>
        <v/>
      </c>
      <c r="M78" s="83" t="str">
        <f>IF(DataEntry!L81="","",IF(DataEntry!K81=DataEntry!$D$8,DataEntry!$C$8,DataEntry!$C$9))</f>
        <v/>
      </c>
      <c r="N78" s="83" t="str">
        <f>IF(DataEntry!K81="","",IF(DataEntry!L81=DataEntry!$D$8,DataEntry!$C$8,DataEntry!$C$9))</f>
        <v/>
      </c>
      <c r="O78" s="83" t="str">
        <f t="shared" si="26"/>
        <v/>
      </c>
      <c r="P78" s="154" t="str">
        <f>IF(DataEntry!$D81="","",IF(Z78="TRUE",1,0))</f>
        <v/>
      </c>
      <c r="Q78" s="155" t="str">
        <f>IF(DataEntry!H81="","",IF(M78="",T78,U78))</f>
        <v/>
      </c>
      <c r="R78" s="155" t="str">
        <f>IF(DataEntry!H81="","",IF(M78="",V78,W78))</f>
        <v/>
      </c>
      <c r="T78" s="138" t="str">
        <f>IF(DataEntry!H81="","",IF($E78+$F78+$I78+$J78=4,"TRUE",IF($E78+$F78+$I78+$J78=8,"TRUE","FALSE")))</f>
        <v/>
      </c>
      <c r="U78" s="138" t="str">
        <f>IF(DataEntry!K81="","",IF($E78+$F78+$I78+$J78+$M78+$N78=6,"TRUE",IF($E78+$F78+$I78+$J78+$M78+$N78=12,"TRUE","FALSE")))</f>
        <v/>
      </c>
      <c r="V78" s="138" t="str">
        <f>IF(DataEntry!H81="","",IF($E78+$F78+$I78+$J78+$D78=5,"TRUE",IF($E78+$F78+$I78+$J78+$D78=10,"TRUE","FALSE")))</f>
        <v/>
      </c>
      <c r="W78" s="138" t="str">
        <f>IF(DataEntry!K81="","",IF($E78+$F78+$I78+$J78+$M78+$N78+$D78=7,"TRUE",IF($E78+$F78+$I78+$J78+$M78+$N78+$D78=14,"TRUE","FALSE")))</f>
        <v/>
      </c>
      <c r="X78" s="138" t="str">
        <f>IF(DataEntry!D81="","",IF(Calculations!D78+Calculations!E78+Calculations!F78=3, "TRUE",IF(Calculations!D78+Calculations!E78+Calculations!F78=6,"TRUE","FALSE")))</f>
        <v/>
      </c>
      <c r="Y78" s="138" t="str">
        <f>IF(DataEntry!$D81="","",IF($D78+I78+J78=3, "TRUE",IF($D78+I78+J78=6,"TRUE","FALSE")))</f>
        <v/>
      </c>
      <c r="Z78" s="107" t="str">
        <f>IF(DataEntry!K81="","",IF(DataEntry!$D81="","",IF($D78+M78+N78=3, "TRUE",IF($D78+M78+N78=6,"TRUE","FALSE"))))</f>
        <v/>
      </c>
      <c r="AA78" s="157" t="str">
        <f t="shared" si="27"/>
        <v/>
      </c>
      <c r="AB78" s="157" t="str">
        <f t="shared" si="28"/>
        <v/>
      </c>
      <c r="AC78" s="157" t="str">
        <f t="shared" si="29"/>
        <v/>
      </c>
      <c r="AD78" s="157" t="str">
        <f t="shared" si="30"/>
        <v/>
      </c>
      <c r="AE78" s="157" t="str">
        <f t="shared" si="31"/>
        <v/>
      </c>
      <c r="AF78" s="157" t="str">
        <f t="shared" si="35"/>
        <v/>
      </c>
      <c r="AG78" s="157" t="str">
        <f t="shared" si="32"/>
        <v/>
      </c>
      <c r="AH78" s="157" t="str">
        <f t="shared" si="33"/>
        <v/>
      </c>
      <c r="AI78" s="157" t="str">
        <f t="shared" si="34"/>
        <v/>
      </c>
    </row>
    <row r="79" spans="3:35">
      <c r="C79" s="152">
        <v>69</v>
      </c>
      <c r="D79" s="153" t="str">
        <f>IF(DataEntry!D82="","",IF(DataEntry!D82=DataEntry!$D$8,DataEntry!$C$8,DataEntry!$C$9))</f>
        <v/>
      </c>
      <c r="E79" s="83" t="str">
        <f>IF(DataEntry!E82="","",IF(DataEntry!E82=DataEntry!$D$8,DataEntry!$C$8,DataEntry!$C$9))</f>
        <v/>
      </c>
      <c r="F79" s="154" t="str">
        <f>IF(DataEntry!F82="","",IF(DataEntry!F82=DataEntry!$D$8,DataEntry!$C$8,DataEntry!$C$9))</f>
        <v/>
      </c>
      <c r="G79" s="83" t="str">
        <f t="shared" si="24"/>
        <v/>
      </c>
      <c r="H79" s="154" t="str">
        <f>IF(DataEntry!$D82="","",IF(X79="TRUE",1,0))</f>
        <v/>
      </c>
      <c r="I79" s="83" t="str">
        <f>IF(DataEntry!I82="","",IF(DataEntry!H82=DataEntry!$D$8,DataEntry!$C$8,DataEntry!$C$9))</f>
        <v/>
      </c>
      <c r="J79" s="154" t="str">
        <f>IF(DataEntry!H82="","",IF(DataEntry!I82=DataEntry!$D$8,DataEntry!$C$8,DataEntry!$C$9))</f>
        <v/>
      </c>
      <c r="K79" s="83" t="str">
        <f t="shared" si="25"/>
        <v/>
      </c>
      <c r="L79" s="154" t="str">
        <f>IF(DataEntry!$D82="","",IF(Y79="TRUE",1,0))</f>
        <v/>
      </c>
      <c r="M79" s="83" t="str">
        <f>IF(DataEntry!L82="","",IF(DataEntry!K82=DataEntry!$D$8,DataEntry!$C$8,DataEntry!$C$9))</f>
        <v/>
      </c>
      <c r="N79" s="83" t="str">
        <f>IF(DataEntry!K82="","",IF(DataEntry!L82=DataEntry!$D$8,DataEntry!$C$8,DataEntry!$C$9))</f>
        <v/>
      </c>
      <c r="O79" s="83" t="str">
        <f t="shared" si="26"/>
        <v/>
      </c>
      <c r="P79" s="154" t="str">
        <f>IF(DataEntry!$D82="","",IF(Z79="TRUE",1,0))</f>
        <v/>
      </c>
      <c r="Q79" s="155" t="str">
        <f>IF(DataEntry!H82="","",IF(M79="",T79,U79))</f>
        <v/>
      </c>
      <c r="R79" s="155" t="str">
        <f>IF(DataEntry!H82="","",IF(M79="",V79,W79))</f>
        <v/>
      </c>
      <c r="T79" s="138" t="str">
        <f>IF(DataEntry!H82="","",IF($E79+$F79+$I79+$J79=4,"TRUE",IF($E79+$F79+$I79+$J79=8,"TRUE","FALSE")))</f>
        <v/>
      </c>
      <c r="U79" s="138" t="str">
        <f>IF(DataEntry!K82="","",IF($E79+$F79+$I79+$J79+$M79+$N79=6,"TRUE",IF($E79+$F79+$I79+$J79+$M79+$N79=12,"TRUE","FALSE")))</f>
        <v/>
      </c>
      <c r="V79" s="138" t="str">
        <f>IF(DataEntry!H82="","",IF($E79+$F79+$I79+$J79+$D79=5,"TRUE",IF($E79+$F79+$I79+$J79+$D79=10,"TRUE","FALSE")))</f>
        <v/>
      </c>
      <c r="W79" s="138" t="str">
        <f>IF(DataEntry!K82="","",IF($E79+$F79+$I79+$J79+$M79+$N79+$D79=7,"TRUE",IF($E79+$F79+$I79+$J79+$M79+$N79+$D79=14,"TRUE","FALSE")))</f>
        <v/>
      </c>
      <c r="X79" s="138" t="str">
        <f>IF(DataEntry!D82="","",IF(Calculations!D79+Calculations!E79+Calculations!F79=3, "TRUE",IF(Calculations!D79+Calculations!E79+Calculations!F79=6,"TRUE","FALSE")))</f>
        <v/>
      </c>
      <c r="Y79" s="138" t="str">
        <f>IF(DataEntry!$D82="","",IF($D79+I79+J79=3, "TRUE",IF($D79+I79+J79=6,"TRUE","FALSE")))</f>
        <v/>
      </c>
      <c r="Z79" s="107" t="str">
        <f>IF(DataEntry!K82="","",IF(DataEntry!$D82="","",IF($D79+M79+N79=3, "TRUE",IF($D79+M79+N79=6,"TRUE","FALSE"))))</f>
        <v/>
      </c>
      <c r="AA79" s="157" t="str">
        <f t="shared" si="27"/>
        <v/>
      </c>
      <c r="AB79" s="157" t="str">
        <f t="shared" si="28"/>
        <v/>
      </c>
      <c r="AC79" s="157" t="str">
        <f t="shared" si="29"/>
        <v/>
      </c>
      <c r="AD79" s="157" t="str">
        <f t="shared" si="30"/>
        <v/>
      </c>
      <c r="AE79" s="157" t="str">
        <f t="shared" si="31"/>
        <v/>
      </c>
      <c r="AF79" s="157" t="str">
        <f t="shared" si="35"/>
        <v/>
      </c>
      <c r="AG79" s="157" t="str">
        <f t="shared" si="32"/>
        <v/>
      </c>
      <c r="AH79" s="157" t="str">
        <f t="shared" si="33"/>
        <v/>
      </c>
      <c r="AI79" s="157" t="str">
        <f t="shared" si="34"/>
        <v/>
      </c>
    </row>
    <row r="80" spans="3:35">
      <c r="C80" s="152">
        <v>70</v>
      </c>
      <c r="D80" s="153" t="str">
        <f>IF(DataEntry!D83="","",IF(DataEntry!D83=DataEntry!$D$8,DataEntry!$C$8,DataEntry!$C$9))</f>
        <v/>
      </c>
      <c r="E80" s="83" t="str">
        <f>IF(DataEntry!E83="","",IF(DataEntry!E83=DataEntry!$D$8,DataEntry!$C$8,DataEntry!$C$9))</f>
        <v/>
      </c>
      <c r="F80" s="154" t="str">
        <f>IF(DataEntry!F83="","",IF(DataEntry!F83=DataEntry!$D$8,DataEntry!$C$8,DataEntry!$C$9))</f>
        <v/>
      </c>
      <c r="G80" s="83" t="str">
        <f t="shared" si="24"/>
        <v/>
      </c>
      <c r="H80" s="154" t="str">
        <f>IF(DataEntry!$D83="","",IF(X80="TRUE",1,0))</f>
        <v/>
      </c>
      <c r="I80" s="83" t="str">
        <f>IF(DataEntry!I83="","",IF(DataEntry!H83=DataEntry!$D$8,DataEntry!$C$8,DataEntry!$C$9))</f>
        <v/>
      </c>
      <c r="J80" s="154" t="str">
        <f>IF(DataEntry!H83="","",IF(DataEntry!I83=DataEntry!$D$8,DataEntry!$C$8,DataEntry!$C$9))</f>
        <v/>
      </c>
      <c r="K80" s="83" t="str">
        <f t="shared" si="25"/>
        <v/>
      </c>
      <c r="L80" s="154" t="str">
        <f>IF(DataEntry!$D83="","",IF(Y80="TRUE",1,0))</f>
        <v/>
      </c>
      <c r="M80" s="83" t="str">
        <f>IF(DataEntry!L83="","",IF(DataEntry!K83=DataEntry!$D$8,DataEntry!$C$8,DataEntry!$C$9))</f>
        <v/>
      </c>
      <c r="N80" s="83" t="str">
        <f>IF(DataEntry!K83="","",IF(DataEntry!L83=DataEntry!$D$8,DataEntry!$C$8,DataEntry!$C$9))</f>
        <v/>
      </c>
      <c r="O80" s="83" t="str">
        <f t="shared" si="26"/>
        <v/>
      </c>
      <c r="P80" s="154" t="str">
        <f>IF(DataEntry!$D83="","",IF(Z80="TRUE",1,0))</f>
        <v/>
      </c>
      <c r="Q80" s="155" t="str">
        <f>IF(DataEntry!H83="","",IF(M80="",T80,U80))</f>
        <v/>
      </c>
      <c r="R80" s="155" t="str">
        <f>IF(DataEntry!H83="","",IF(M80="",V80,W80))</f>
        <v/>
      </c>
      <c r="T80" s="138" t="str">
        <f>IF(DataEntry!H83="","",IF($E80+$F80+$I80+$J80=4,"TRUE",IF($E80+$F80+$I80+$J80=8,"TRUE","FALSE")))</f>
        <v/>
      </c>
      <c r="U80" s="138" t="str">
        <f>IF(DataEntry!K83="","",IF($E80+$F80+$I80+$J80+$M80+$N80=6,"TRUE",IF($E80+$F80+$I80+$J80+$M80+$N80=12,"TRUE","FALSE")))</f>
        <v/>
      </c>
      <c r="V80" s="138" t="str">
        <f>IF(DataEntry!H83="","",IF($E80+$F80+$I80+$J80+$D80=5,"TRUE",IF($E80+$F80+$I80+$J80+$D80=10,"TRUE","FALSE")))</f>
        <v/>
      </c>
      <c r="W80" s="138" t="str">
        <f>IF(DataEntry!K83="","",IF($E80+$F80+$I80+$J80+$M80+$N80+$D80=7,"TRUE",IF($E80+$F80+$I80+$J80+$M80+$N80+$D80=14,"TRUE","FALSE")))</f>
        <v/>
      </c>
      <c r="X80" s="138" t="str">
        <f>IF(DataEntry!D83="","",IF(Calculations!D80+Calculations!E80+Calculations!F80=3, "TRUE",IF(Calculations!D80+Calculations!E80+Calculations!F80=6,"TRUE","FALSE")))</f>
        <v/>
      </c>
      <c r="Y80" s="138" t="str">
        <f>IF(DataEntry!$D83="","",IF($D80+I80+J80=3, "TRUE",IF($D80+I80+J80=6,"TRUE","FALSE")))</f>
        <v/>
      </c>
      <c r="Z80" s="107" t="str">
        <f>IF(DataEntry!K83="","",IF(DataEntry!$D83="","",IF($D80+M80+N80=3, "TRUE",IF($D80+M80+N80=6,"TRUE","FALSE"))))</f>
        <v/>
      </c>
      <c r="AA80" s="157" t="str">
        <f t="shared" si="27"/>
        <v/>
      </c>
      <c r="AB80" s="157" t="str">
        <f t="shared" si="28"/>
        <v/>
      </c>
      <c r="AC80" s="157" t="str">
        <f t="shared" si="29"/>
        <v/>
      </c>
      <c r="AD80" s="157" t="str">
        <f t="shared" si="30"/>
        <v/>
      </c>
      <c r="AE80" s="157" t="str">
        <f t="shared" si="31"/>
        <v/>
      </c>
      <c r="AF80" s="157" t="str">
        <f t="shared" si="35"/>
        <v/>
      </c>
      <c r="AG80" s="157" t="str">
        <f t="shared" si="32"/>
        <v/>
      </c>
      <c r="AH80" s="157" t="str">
        <f t="shared" si="33"/>
        <v/>
      </c>
      <c r="AI80" s="157" t="str">
        <f t="shared" si="34"/>
        <v/>
      </c>
    </row>
    <row r="81" spans="3:35">
      <c r="C81" s="152">
        <v>71</v>
      </c>
      <c r="D81" s="153" t="str">
        <f>IF(DataEntry!D84="","",IF(DataEntry!D84=DataEntry!$D$8,DataEntry!$C$8,DataEntry!$C$9))</f>
        <v/>
      </c>
      <c r="E81" s="83" t="str">
        <f>IF(DataEntry!E84="","",IF(DataEntry!E84=DataEntry!$D$8,DataEntry!$C$8,DataEntry!$C$9))</f>
        <v/>
      </c>
      <c r="F81" s="154" t="str">
        <f>IF(DataEntry!F84="","",IF(DataEntry!F84=DataEntry!$D$8,DataEntry!$C$8,DataEntry!$C$9))</f>
        <v/>
      </c>
      <c r="G81" s="83" t="str">
        <f t="shared" si="24"/>
        <v/>
      </c>
      <c r="H81" s="154" t="str">
        <f>IF(DataEntry!$D84="","",IF(X81="TRUE",1,0))</f>
        <v/>
      </c>
      <c r="I81" s="83" t="str">
        <f>IF(DataEntry!I84="","",IF(DataEntry!H84=DataEntry!$D$8,DataEntry!$C$8,DataEntry!$C$9))</f>
        <v/>
      </c>
      <c r="J81" s="154" t="str">
        <f>IF(DataEntry!H84="","",IF(DataEntry!I84=DataEntry!$D$8,DataEntry!$C$8,DataEntry!$C$9))</f>
        <v/>
      </c>
      <c r="K81" s="83" t="str">
        <f t="shared" si="25"/>
        <v/>
      </c>
      <c r="L81" s="154" t="str">
        <f>IF(DataEntry!$D84="","",IF(Y81="TRUE",1,0))</f>
        <v/>
      </c>
      <c r="M81" s="83" t="str">
        <f>IF(DataEntry!L84="","",IF(DataEntry!K84=DataEntry!$D$8,DataEntry!$C$8,DataEntry!$C$9))</f>
        <v/>
      </c>
      <c r="N81" s="83" t="str">
        <f>IF(DataEntry!K84="","",IF(DataEntry!L84=DataEntry!$D$8,DataEntry!$C$8,DataEntry!$C$9))</f>
        <v/>
      </c>
      <c r="O81" s="83" t="str">
        <f t="shared" si="26"/>
        <v/>
      </c>
      <c r="P81" s="154" t="str">
        <f>IF(DataEntry!$D84="","",IF(Z81="TRUE",1,0))</f>
        <v/>
      </c>
      <c r="Q81" s="155" t="str">
        <f>IF(DataEntry!H84="","",IF(M81="",T81,U81))</f>
        <v/>
      </c>
      <c r="R81" s="155" t="str">
        <f>IF(DataEntry!H84="","",IF(M81="",V81,W81))</f>
        <v/>
      </c>
      <c r="T81" s="138" t="str">
        <f>IF(DataEntry!H84="","",IF($E81+$F81+$I81+$J81=4,"TRUE",IF($E81+$F81+$I81+$J81=8,"TRUE","FALSE")))</f>
        <v/>
      </c>
      <c r="U81" s="138" t="str">
        <f>IF(DataEntry!K84="","",IF($E81+$F81+$I81+$J81+$M81+$N81=6,"TRUE",IF($E81+$F81+$I81+$J81+$M81+$N81=12,"TRUE","FALSE")))</f>
        <v/>
      </c>
      <c r="V81" s="138" t="str">
        <f>IF(DataEntry!H84="","",IF($E81+$F81+$I81+$J81+$D81=5,"TRUE",IF($E81+$F81+$I81+$J81+$D81=10,"TRUE","FALSE")))</f>
        <v/>
      </c>
      <c r="W81" s="138" t="str">
        <f>IF(DataEntry!K84="","",IF($E81+$F81+$I81+$J81+$M81+$N81+$D81=7,"TRUE",IF($E81+$F81+$I81+$J81+$M81+$N81+$D81=14,"TRUE","FALSE")))</f>
        <v/>
      </c>
      <c r="X81" s="138" t="str">
        <f>IF(DataEntry!D84="","",IF(Calculations!D81+Calculations!E81+Calculations!F81=3, "TRUE",IF(Calculations!D81+Calculations!E81+Calculations!F81=6,"TRUE","FALSE")))</f>
        <v/>
      </c>
      <c r="Y81" s="138" t="str">
        <f>IF(DataEntry!$D84="","",IF($D81+I81+J81=3, "TRUE",IF($D81+I81+J81=6,"TRUE","FALSE")))</f>
        <v/>
      </c>
      <c r="Z81" s="107" t="str">
        <f>IF(DataEntry!K84="","",IF(DataEntry!$D84="","",IF($D81+M81+N81=3, "TRUE",IF($D81+M81+N81=6,"TRUE","FALSE"))))</f>
        <v/>
      </c>
      <c r="AA81" s="157" t="str">
        <f t="shared" si="27"/>
        <v/>
      </c>
      <c r="AB81" s="157" t="str">
        <f t="shared" si="28"/>
        <v/>
      </c>
      <c r="AC81" s="157" t="str">
        <f t="shared" si="29"/>
        <v/>
      </c>
      <c r="AD81" s="157" t="str">
        <f t="shared" si="30"/>
        <v/>
      </c>
      <c r="AE81" s="157" t="str">
        <f t="shared" si="31"/>
        <v/>
      </c>
      <c r="AF81" s="157" t="str">
        <f t="shared" si="35"/>
        <v/>
      </c>
      <c r="AG81" s="157" t="str">
        <f t="shared" si="32"/>
        <v/>
      </c>
      <c r="AH81" s="157" t="str">
        <f t="shared" si="33"/>
        <v/>
      </c>
      <c r="AI81" s="157" t="str">
        <f t="shared" si="34"/>
        <v/>
      </c>
    </row>
    <row r="82" spans="3:35">
      <c r="C82" s="152">
        <v>72</v>
      </c>
      <c r="D82" s="153" t="str">
        <f>IF(DataEntry!D85="","",IF(DataEntry!D85=DataEntry!$D$8,DataEntry!$C$8,DataEntry!$C$9))</f>
        <v/>
      </c>
      <c r="E82" s="83" t="str">
        <f>IF(DataEntry!E85="","",IF(DataEntry!E85=DataEntry!$D$8,DataEntry!$C$8,DataEntry!$C$9))</f>
        <v/>
      </c>
      <c r="F82" s="154" t="str">
        <f>IF(DataEntry!F85="","",IF(DataEntry!F85=DataEntry!$D$8,DataEntry!$C$8,DataEntry!$C$9))</f>
        <v/>
      </c>
      <c r="G82" s="83" t="str">
        <f t="shared" si="24"/>
        <v/>
      </c>
      <c r="H82" s="154" t="str">
        <f>IF(DataEntry!$D85="","",IF(X82="TRUE",1,0))</f>
        <v/>
      </c>
      <c r="I82" s="83" t="str">
        <f>IF(DataEntry!I85="","",IF(DataEntry!H85=DataEntry!$D$8,DataEntry!$C$8,DataEntry!$C$9))</f>
        <v/>
      </c>
      <c r="J82" s="154" t="str">
        <f>IF(DataEntry!H85="","",IF(DataEntry!I85=DataEntry!$D$8,DataEntry!$C$8,DataEntry!$C$9))</f>
        <v/>
      </c>
      <c r="K82" s="83" t="str">
        <f t="shared" si="25"/>
        <v/>
      </c>
      <c r="L82" s="154" t="str">
        <f>IF(DataEntry!$D85="","",IF(Y82="TRUE",1,0))</f>
        <v/>
      </c>
      <c r="M82" s="83" t="str">
        <f>IF(DataEntry!L85="","",IF(DataEntry!K85=DataEntry!$D$8,DataEntry!$C$8,DataEntry!$C$9))</f>
        <v/>
      </c>
      <c r="N82" s="83" t="str">
        <f>IF(DataEntry!K85="","",IF(DataEntry!L85=DataEntry!$D$8,DataEntry!$C$8,DataEntry!$C$9))</f>
        <v/>
      </c>
      <c r="O82" s="83" t="str">
        <f t="shared" si="26"/>
        <v/>
      </c>
      <c r="P82" s="154" t="str">
        <f>IF(DataEntry!$D85="","",IF(Z82="TRUE",1,0))</f>
        <v/>
      </c>
      <c r="Q82" s="155" t="str">
        <f>IF(DataEntry!H85="","",IF(M82="",T82,U82))</f>
        <v/>
      </c>
      <c r="R82" s="155" t="str">
        <f>IF(DataEntry!H85="","",IF(M82="",V82,W82))</f>
        <v/>
      </c>
      <c r="T82" s="138" t="str">
        <f>IF(DataEntry!H85="","",IF($E82+$F82+$I82+$J82=4,"TRUE",IF($E82+$F82+$I82+$J82=8,"TRUE","FALSE")))</f>
        <v/>
      </c>
      <c r="U82" s="138" t="str">
        <f>IF(DataEntry!K85="","",IF($E82+$F82+$I82+$J82+$M82+$N82=6,"TRUE",IF($E82+$F82+$I82+$J82+$M82+$N82=12,"TRUE","FALSE")))</f>
        <v/>
      </c>
      <c r="V82" s="138" t="str">
        <f>IF(DataEntry!H85="","",IF($E82+$F82+$I82+$J82+$D82=5,"TRUE",IF($E82+$F82+$I82+$J82+$D82=10,"TRUE","FALSE")))</f>
        <v/>
      </c>
      <c r="W82" s="138" t="str">
        <f>IF(DataEntry!K85="","",IF($E82+$F82+$I82+$J82+$M82+$N82+$D82=7,"TRUE",IF($E82+$F82+$I82+$J82+$M82+$N82+$D82=14,"TRUE","FALSE")))</f>
        <v/>
      </c>
      <c r="X82" s="138" t="str">
        <f>IF(DataEntry!D85="","",IF(Calculations!D82+Calculations!E82+Calculations!F82=3, "TRUE",IF(Calculations!D82+Calculations!E82+Calculations!F82=6,"TRUE","FALSE")))</f>
        <v/>
      </c>
      <c r="Y82" s="138" t="str">
        <f>IF(DataEntry!$D85="","",IF($D82+I82+J82=3, "TRUE",IF($D82+I82+J82=6,"TRUE","FALSE")))</f>
        <v/>
      </c>
      <c r="Z82" s="107" t="str">
        <f>IF(DataEntry!K85="","",IF(DataEntry!$D85="","",IF($D82+M82+N82=3, "TRUE",IF($D82+M82+N82=6,"TRUE","FALSE"))))</f>
        <v/>
      </c>
      <c r="AA82" s="157" t="str">
        <f t="shared" si="27"/>
        <v/>
      </c>
      <c r="AB82" s="157" t="str">
        <f t="shared" si="28"/>
        <v/>
      </c>
      <c r="AC82" s="157" t="str">
        <f t="shared" si="29"/>
        <v/>
      </c>
      <c r="AD82" s="157" t="str">
        <f t="shared" si="30"/>
        <v/>
      </c>
      <c r="AE82" s="157" t="str">
        <f t="shared" si="31"/>
        <v/>
      </c>
      <c r="AF82" s="157" t="str">
        <f t="shared" si="35"/>
        <v/>
      </c>
      <c r="AG82" s="157" t="str">
        <f t="shared" si="32"/>
        <v/>
      </c>
      <c r="AH82" s="157" t="str">
        <f t="shared" si="33"/>
        <v/>
      </c>
      <c r="AI82" s="157" t="str">
        <f t="shared" si="34"/>
        <v/>
      </c>
    </row>
    <row r="83" spans="3:35">
      <c r="C83" s="152">
        <v>73</v>
      </c>
      <c r="D83" s="153" t="str">
        <f>IF(DataEntry!D86="","",IF(DataEntry!D86=DataEntry!$D$8,DataEntry!$C$8,DataEntry!$C$9))</f>
        <v/>
      </c>
      <c r="E83" s="83" t="str">
        <f>IF(DataEntry!E86="","",IF(DataEntry!E86=DataEntry!$D$8,DataEntry!$C$8,DataEntry!$C$9))</f>
        <v/>
      </c>
      <c r="F83" s="154" t="str">
        <f>IF(DataEntry!F86="","",IF(DataEntry!F86=DataEntry!$D$8,DataEntry!$C$8,DataEntry!$C$9))</f>
        <v/>
      </c>
      <c r="G83" s="83" t="str">
        <f t="shared" si="24"/>
        <v/>
      </c>
      <c r="H83" s="154" t="str">
        <f>IF(DataEntry!$D86="","",IF(X83="TRUE",1,0))</f>
        <v/>
      </c>
      <c r="I83" s="83" t="str">
        <f>IF(DataEntry!I86="","",IF(DataEntry!H86=DataEntry!$D$8,DataEntry!$C$8,DataEntry!$C$9))</f>
        <v/>
      </c>
      <c r="J83" s="154" t="str">
        <f>IF(DataEntry!H86="","",IF(DataEntry!I86=DataEntry!$D$8,DataEntry!$C$8,DataEntry!$C$9))</f>
        <v/>
      </c>
      <c r="K83" s="83" t="str">
        <f t="shared" si="25"/>
        <v/>
      </c>
      <c r="L83" s="154" t="str">
        <f>IF(DataEntry!$D86="","",IF(Y83="TRUE",1,0))</f>
        <v/>
      </c>
      <c r="M83" s="83" t="str">
        <f>IF(DataEntry!L86="","",IF(DataEntry!K86=DataEntry!$D$8,DataEntry!$C$8,DataEntry!$C$9))</f>
        <v/>
      </c>
      <c r="N83" s="83" t="str">
        <f>IF(DataEntry!K86="","",IF(DataEntry!L86=DataEntry!$D$8,DataEntry!$C$8,DataEntry!$C$9))</f>
        <v/>
      </c>
      <c r="O83" s="83" t="str">
        <f t="shared" si="26"/>
        <v/>
      </c>
      <c r="P83" s="154" t="str">
        <f>IF(DataEntry!$D86="","",IF(Z83="TRUE",1,0))</f>
        <v/>
      </c>
      <c r="Q83" s="155" t="str">
        <f>IF(DataEntry!H86="","",IF(M83="",T83,U83))</f>
        <v/>
      </c>
      <c r="R83" s="155" t="str">
        <f>IF(DataEntry!H86="","",IF(M83="",V83,W83))</f>
        <v/>
      </c>
      <c r="T83" s="138" t="str">
        <f>IF(DataEntry!H86="","",IF($E83+$F83+$I83+$J83=4,"TRUE",IF($E83+$F83+$I83+$J83=8,"TRUE","FALSE")))</f>
        <v/>
      </c>
      <c r="U83" s="138" t="str">
        <f>IF(DataEntry!K86="","",IF($E83+$F83+$I83+$J83+$M83+$N83=6,"TRUE",IF($E83+$F83+$I83+$J83+$M83+$N83=12,"TRUE","FALSE")))</f>
        <v/>
      </c>
      <c r="V83" s="138" t="str">
        <f>IF(DataEntry!H86="","",IF($E83+$F83+$I83+$J83+$D83=5,"TRUE",IF($E83+$F83+$I83+$J83+$D83=10,"TRUE","FALSE")))</f>
        <v/>
      </c>
      <c r="W83" s="138" t="str">
        <f>IF(DataEntry!K86="","",IF($E83+$F83+$I83+$J83+$M83+$N83+$D83=7,"TRUE",IF($E83+$F83+$I83+$J83+$M83+$N83+$D83=14,"TRUE","FALSE")))</f>
        <v/>
      </c>
      <c r="X83" s="138" t="str">
        <f>IF(DataEntry!D86="","",IF(Calculations!D83+Calculations!E83+Calculations!F83=3, "TRUE",IF(Calculations!D83+Calculations!E83+Calculations!F83=6,"TRUE","FALSE")))</f>
        <v/>
      </c>
      <c r="Y83" s="138" t="str">
        <f>IF(DataEntry!$D86="","",IF($D83+I83+J83=3, "TRUE",IF($D83+I83+J83=6,"TRUE","FALSE")))</f>
        <v/>
      </c>
      <c r="Z83" s="107" t="str">
        <f>IF(DataEntry!K86="","",IF(DataEntry!$D86="","",IF($D83+M83+N83=3, "TRUE",IF($D83+M83+N83=6,"TRUE","FALSE"))))</f>
        <v/>
      </c>
      <c r="AA83" s="157" t="str">
        <f t="shared" si="27"/>
        <v/>
      </c>
      <c r="AB83" s="157" t="str">
        <f t="shared" si="28"/>
        <v/>
      </c>
      <c r="AC83" s="157" t="str">
        <f t="shared" si="29"/>
        <v/>
      </c>
      <c r="AD83" s="157" t="str">
        <f t="shared" si="30"/>
        <v/>
      </c>
      <c r="AE83" s="157" t="str">
        <f t="shared" si="31"/>
        <v/>
      </c>
      <c r="AF83" s="157" t="str">
        <f t="shared" si="35"/>
        <v/>
      </c>
      <c r="AG83" s="157" t="str">
        <f t="shared" si="32"/>
        <v/>
      </c>
      <c r="AH83" s="157" t="str">
        <f t="shared" si="33"/>
        <v/>
      </c>
      <c r="AI83" s="157" t="str">
        <f t="shared" si="34"/>
        <v/>
      </c>
    </row>
    <row r="84" spans="3:35">
      <c r="C84" s="152">
        <v>74</v>
      </c>
      <c r="D84" s="153" t="str">
        <f>IF(DataEntry!D87="","",IF(DataEntry!D87=DataEntry!$D$8,DataEntry!$C$8,DataEntry!$C$9))</f>
        <v/>
      </c>
      <c r="E84" s="83" t="str">
        <f>IF(DataEntry!E87="","",IF(DataEntry!E87=DataEntry!$D$8,DataEntry!$C$8,DataEntry!$C$9))</f>
        <v/>
      </c>
      <c r="F84" s="154" t="str">
        <f>IF(DataEntry!F87="","",IF(DataEntry!F87=DataEntry!$D$8,DataEntry!$C$8,DataEntry!$C$9))</f>
        <v/>
      </c>
      <c r="G84" s="83" t="str">
        <f t="shared" si="24"/>
        <v/>
      </c>
      <c r="H84" s="154" t="str">
        <f>IF(DataEntry!$D87="","",IF(X84="TRUE",1,0))</f>
        <v/>
      </c>
      <c r="I84" s="83" t="str">
        <f>IF(DataEntry!I87="","",IF(DataEntry!H87=DataEntry!$D$8,DataEntry!$C$8,DataEntry!$C$9))</f>
        <v/>
      </c>
      <c r="J84" s="154" t="str">
        <f>IF(DataEntry!H87="","",IF(DataEntry!I87=DataEntry!$D$8,DataEntry!$C$8,DataEntry!$C$9))</f>
        <v/>
      </c>
      <c r="K84" s="83" t="str">
        <f t="shared" si="25"/>
        <v/>
      </c>
      <c r="L84" s="154" t="str">
        <f>IF(DataEntry!$D87="","",IF(Y84="TRUE",1,0))</f>
        <v/>
      </c>
      <c r="M84" s="83" t="str">
        <f>IF(DataEntry!L87="","",IF(DataEntry!K87=DataEntry!$D$8,DataEntry!$C$8,DataEntry!$C$9))</f>
        <v/>
      </c>
      <c r="N84" s="83" t="str">
        <f>IF(DataEntry!K87="","",IF(DataEntry!L87=DataEntry!$D$8,DataEntry!$C$8,DataEntry!$C$9))</f>
        <v/>
      </c>
      <c r="O84" s="83" t="str">
        <f t="shared" si="26"/>
        <v/>
      </c>
      <c r="P84" s="154" t="str">
        <f>IF(DataEntry!$D87="","",IF(Z84="TRUE",1,0))</f>
        <v/>
      </c>
      <c r="Q84" s="155" t="str">
        <f>IF(DataEntry!H87="","",IF(M84="",T84,U84))</f>
        <v/>
      </c>
      <c r="R84" s="155" t="str">
        <f>IF(DataEntry!H87="","",IF(M84="",V84,W84))</f>
        <v/>
      </c>
      <c r="T84" s="138" t="str">
        <f>IF(DataEntry!H87="","",IF($E84+$F84+$I84+$J84=4,"TRUE",IF($E84+$F84+$I84+$J84=8,"TRUE","FALSE")))</f>
        <v/>
      </c>
      <c r="U84" s="138" t="str">
        <f>IF(DataEntry!K87="","",IF($E84+$F84+$I84+$J84+$M84+$N84=6,"TRUE",IF($E84+$F84+$I84+$J84+$M84+$N84=12,"TRUE","FALSE")))</f>
        <v/>
      </c>
      <c r="V84" s="138" t="str">
        <f>IF(DataEntry!H87="","",IF($E84+$F84+$I84+$J84+$D84=5,"TRUE",IF($E84+$F84+$I84+$J84+$D84=10,"TRUE","FALSE")))</f>
        <v/>
      </c>
      <c r="W84" s="138" t="str">
        <f>IF(DataEntry!K87="","",IF($E84+$F84+$I84+$J84+$M84+$N84+$D84=7,"TRUE",IF($E84+$F84+$I84+$J84+$M84+$N84+$D84=14,"TRUE","FALSE")))</f>
        <v/>
      </c>
      <c r="X84" s="138" t="str">
        <f>IF(DataEntry!D87="","",IF(Calculations!D84+Calculations!E84+Calculations!F84=3, "TRUE",IF(Calculations!D84+Calculations!E84+Calculations!F84=6,"TRUE","FALSE")))</f>
        <v/>
      </c>
      <c r="Y84" s="138" t="str">
        <f>IF(DataEntry!$D87="","",IF($D84+I84+J84=3, "TRUE",IF($D84+I84+J84=6,"TRUE","FALSE")))</f>
        <v/>
      </c>
      <c r="Z84" s="107" t="str">
        <f>IF(DataEntry!K87="","",IF(DataEntry!$D87="","",IF($D84+M84+N84=3, "TRUE",IF($D84+M84+N84=6,"TRUE","FALSE"))))</f>
        <v/>
      </c>
      <c r="AA84" s="157" t="str">
        <f t="shared" si="27"/>
        <v/>
      </c>
      <c r="AB84" s="157" t="str">
        <f t="shared" si="28"/>
        <v/>
      </c>
      <c r="AC84" s="157" t="str">
        <f t="shared" si="29"/>
        <v/>
      </c>
      <c r="AD84" s="157" t="str">
        <f t="shared" si="30"/>
        <v/>
      </c>
      <c r="AE84" s="157" t="str">
        <f t="shared" si="31"/>
        <v/>
      </c>
      <c r="AF84" s="157" t="str">
        <f t="shared" si="35"/>
        <v/>
      </c>
      <c r="AG84" s="157" t="str">
        <f t="shared" si="32"/>
        <v/>
      </c>
      <c r="AH84" s="157" t="str">
        <f t="shared" si="33"/>
        <v/>
      </c>
      <c r="AI84" s="157" t="str">
        <f t="shared" si="34"/>
        <v/>
      </c>
    </row>
    <row r="85" spans="3:35">
      <c r="C85" s="152">
        <v>75</v>
      </c>
      <c r="D85" s="153" t="str">
        <f>IF(DataEntry!D88="","",IF(DataEntry!D88=DataEntry!$D$8,DataEntry!$C$8,DataEntry!$C$9))</f>
        <v/>
      </c>
      <c r="E85" s="83" t="str">
        <f>IF(DataEntry!E88="","",IF(DataEntry!E88=DataEntry!$D$8,DataEntry!$C$8,DataEntry!$C$9))</f>
        <v/>
      </c>
      <c r="F85" s="154" t="str">
        <f>IF(DataEntry!F88="","",IF(DataEntry!F88=DataEntry!$D$8,DataEntry!$C$8,DataEntry!$C$9))</f>
        <v/>
      </c>
      <c r="G85" s="83" t="str">
        <f t="shared" si="24"/>
        <v/>
      </c>
      <c r="H85" s="154" t="str">
        <f>IF(DataEntry!$D88="","",IF(X85="TRUE",1,0))</f>
        <v/>
      </c>
      <c r="I85" s="83" t="str">
        <f>IF(DataEntry!I88="","",IF(DataEntry!H88=DataEntry!$D$8,DataEntry!$C$8,DataEntry!$C$9))</f>
        <v/>
      </c>
      <c r="J85" s="154" t="str">
        <f>IF(DataEntry!H88="","",IF(DataEntry!I88=DataEntry!$D$8,DataEntry!$C$8,DataEntry!$C$9))</f>
        <v/>
      </c>
      <c r="K85" s="83" t="str">
        <f t="shared" si="25"/>
        <v/>
      </c>
      <c r="L85" s="154" t="str">
        <f>IF(DataEntry!$D88="","",IF(Y85="TRUE",1,0))</f>
        <v/>
      </c>
      <c r="M85" s="83" t="str">
        <f>IF(DataEntry!L88="","",IF(DataEntry!K88=DataEntry!$D$8,DataEntry!$C$8,DataEntry!$C$9))</f>
        <v/>
      </c>
      <c r="N85" s="83" t="str">
        <f>IF(DataEntry!K88="","",IF(DataEntry!L88=DataEntry!$D$8,DataEntry!$C$8,DataEntry!$C$9))</f>
        <v/>
      </c>
      <c r="O85" s="83" t="str">
        <f t="shared" si="26"/>
        <v/>
      </c>
      <c r="P85" s="154" t="str">
        <f>IF(DataEntry!$D88="","",IF(Z85="TRUE",1,0))</f>
        <v/>
      </c>
      <c r="Q85" s="155" t="str">
        <f>IF(DataEntry!H88="","",IF(M85="",T85,U85))</f>
        <v/>
      </c>
      <c r="R85" s="155" t="str">
        <f>IF(DataEntry!H88="","",IF(M85="",V85,W85))</f>
        <v/>
      </c>
      <c r="T85" s="138" t="str">
        <f>IF(DataEntry!H88="","",IF($E85+$F85+$I85+$J85=4,"TRUE",IF($E85+$F85+$I85+$J85=8,"TRUE","FALSE")))</f>
        <v/>
      </c>
      <c r="U85" s="138" t="str">
        <f>IF(DataEntry!K88="","",IF($E85+$F85+$I85+$J85+$M85+$N85=6,"TRUE",IF($E85+$F85+$I85+$J85+$M85+$N85=12,"TRUE","FALSE")))</f>
        <v/>
      </c>
      <c r="V85" s="138" t="str">
        <f>IF(DataEntry!H88="","",IF($E85+$F85+$I85+$J85+$D85=5,"TRUE",IF($E85+$F85+$I85+$J85+$D85=10,"TRUE","FALSE")))</f>
        <v/>
      </c>
      <c r="W85" s="138" t="str">
        <f>IF(DataEntry!K88="","",IF($E85+$F85+$I85+$J85+$M85+$N85+$D85=7,"TRUE",IF($E85+$F85+$I85+$J85+$M85+$N85+$D85=14,"TRUE","FALSE")))</f>
        <v/>
      </c>
      <c r="X85" s="138" t="str">
        <f>IF(DataEntry!D88="","",IF(Calculations!D85+Calculations!E85+Calculations!F85=3, "TRUE",IF(Calculations!D85+Calculations!E85+Calculations!F85=6,"TRUE","FALSE")))</f>
        <v/>
      </c>
      <c r="Y85" s="138" t="str">
        <f>IF(DataEntry!$D88="","",IF($D85+I85+J85=3, "TRUE",IF($D85+I85+J85=6,"TRUE","FALSE")))</f>
        <v/>
      </c>
      <c r="Z85" s="107" t="str">
        <f>IF(DataEntry!K88="","",IF(DataEntry!$D88="","",IF($D85+M85+N85=3, "TRUE",IF($D85+M85+N85=6,"TRUE","FALSE"))))</f>
        <v/>
      </c>
      <c r="AA85" s="157" t="str">
        <f t="shared" si="27"/>
        <v/>
      </c>
      <c r="AB85" s="157" t="str">
        <f t="shared" si="28"/>
        <v/>
      </c>
      <c r="AC85" s="157" t="str">
        <f t="shared" si="29"/>
        <v/>
      </c>
      <c r="AD85" s="157" t="str">
        <f t="shared" si="30"/>
        <v/>
      </c>
      <c r="AE85" s="157" t="str">
        <f t="shared" si="31"/>
        <v/>
      </c>
      <c r="AF85" s="157" t="str">
        <f t="shared" si="35"/>
        <v/>
      </c>
      <c r="AG85" s="157" t="str">
        <f t="shared" si="32"/>
        <v/>
      </c>
      <c r="AH85" s="157" t="str">
        <f t="shared" si="33"/>
        <v/>
      </c>
      <c r="AI85" s="157" t="str">
        <f t="shared" si="34"/>
        <v/>
      </c>
    </row>
    <row r="86" spans="3:35">
      <c r="C86" s="152">
        <v>76</v>
      </c>
      <c r="D86" s="153" t="str">
        <f>IF(DataEntry!D89="","",IF(DataEntry!D89=DataEntry!$D$8,DataEntry!$C$8,DataEntry!$C$9))</f>
        <v/>
      </c>
      <c r="E86" s="83" t="str">
        <f>IF(DataEntry!E89="","",IF(DataEntry!E89=DataEntry!$D$8,DataEntry!$C$8,DataEntry!$C$9))</f>
        <v/>
      </c>
      <c r="F86" s="154" t="str">
        <f>IF(DataEntry!F89="","",IF(DataEntry!F89=DataEntry!$D$8,DataEntry!$C$8,DataEntry!$C$9))</f>
        <v/>
      </c>
      <c r="G86" s="83" t="str">
        <f t="shared" si="24"/>
        <v/>
      </c>
      <c r="H86" s="154" t="str">
        <f>IF(DataEntry!$D89="","",IF(X86="TRUE",1,0))</f>
        <v/>
      </c>
      <c r="I86" s="83" t="str">
        <f>IF(DataEntry!I89="","",IF(DataEntry!H89=DataEntry!$D$8,DataEntry!$C$8,DataEntry!$C$9))</f>
        <v/>
      </c>
      <c r="J86" s="154" t="str">
        <f>IF(DataEntry!H89="","",IF(DataEntry!I89=DataEntry!$D$8,DataEntry!$C$8,DataEntry!$C$9))</f>
        <v/>
      </c>
      <c r="K86" s="83" t="str">
        <f t="shared" si="25"/>
        <v/>
      </c>
      <c r="L86" s="154" t="str">
        <f>IF(DataEntry!$D89="","",IF(Y86="TRUE",1,0))</f>
        <v/>
      </c>
      <c r="M86" s="83" t="str">
        <f>IF(DataEntry!L89="","",IF(DataEntry!K89=DataEntry!$D$8,DataEntry!$C$8,DataEntry!$C$9))</f>
        <v/>
      </c>
      <c r="N86" s="83" t="str">
        <f>IF(DataEntry!K89="","",IF(DataEntry!L89=DataEntry!$D$8,DataEntry!$C$8,DataEntry!$C$9))</f>
        <v/>
      </c>
      <c r="O86" s="83" t="str">
        <f t="shared" si="26"/>
        <v/>
      </c>
      <c r="P86" s="154" t="str">
        <f>IF(DataEntry!$D89="","",IF(Z86="TRUE",1,0))</f>
        <v/>
      </c>
      <c r="Q86" s="155" t="str">
        <f>IF(DataEntry!H89="","",IF(M86="",T86,U86))</f>
        <v/>
      </c>
      <c r="R86" s="155" t="str">
        <f>IF(DataEntry!H89="","",IF(M86="",V86,W86))</f>
        <v/>
      </c>
      <c r="T86" s="138" t="str">
        <f>IF(DataEntry!H89="","",IF($E86+$F86+$I86+$J86=4,"TRUE",IF($E86+$F86+$I86+$J86=8,"TRUE","FALSE")))</f>
        <v/>
      </c>
      <c r="U86" s="138" t="str">
        <f>IF(DataEntry!K89="","",IF($E86+$F86+$I86+$J86+$M86+$N86=6,"TRUE",IF($E86+$F86+$I86+$J86+$M86+$N86=12,"TRUE","FALSE")))</f>
        <v/>
      </c>
      <c r="V86" s="138" t="str">
        <f>IF(DataEntry!H89="","",IF($E86+$F86+$I86+$J86+$D86=5,"TRUE",IF($E86+$F86+$I86+$J86+$D86=10,"TRUE","FALSE")))</f>
        <v/>
      </c>
      <c r="W86" s="138" t="str">
        <f>IF(DataEntry!K89="","",IF($E86+$F86+$I86+$J86+$M86+$N86+$D86=7,"TRUE",IF($E86+$F86+$I86+$J86+$M86+$N86+$D86=14,"TRUE","FALSE")))</f>
        <v/>
      </c>
      <c r="X86" s="138" t="str">
        <f>IF(DataEntry!D89="","",IF(Calculations!D86+Calculations!E86+Calculations!F86=3, "TRUE",IF(Calculations!D86+Calculations!E86+Calculations!F86=6,"TRUE","FALSE")))</f>
        <v/>
      </c>
      <c r="Y86" s="138" t="str">
        <f>IF(DataEntry!$D89="","",IF($D86+I86+J86=3, "TRUE",IF($D86+I86+J86=6,"TRUE","FALSE")))</f>
        <v/>
      </c>
      <c r="Z86" s="107" t="str">
        <f>IF(DataEntry!K89="","",IF(DataEntry!$D89="","",IF($D86+M86+N86=3, "TRUE",IF($D86+M86+N86=6,"TRUE","FALSE"))))</f>
        <v/>
      </c>
      <c r="AA86" s="157" t="str">
        <f t="shared" si="27"/>
        <v/>
      </c>
      <c r="AB86" s="157" t="str">
        <f t="shared" si="28"/>
        <v/>
      </c>
      <c r="AC86" s="157" t="str">
        <f t="shared" si="29"/>
        <v/>
      </c>
      <c r="AD86" s="157" t="str">
        <f t="shared" si="30"/>
        <v/>
      </c>
      <c r="AE86" s="157" t="str">
        <f t="shared" si="31"/>
        <v/>
      </c>
      <c r="AF86" s="157" t="str">
        <f t="shared" si="35"/>
        <v/>
      </c>
      <c r="AG86" s="157" t="str">
        <f t="shared" si="32"/>
        <v/>
      </c>
      <c r="AH86" s="157" t="str">
        <f t="shared" si="33"/>
        <v/>
      </c>
      <c r="AI86" s="157" t="str">
        <f t="shared" si="34"/>
        <v/>
      </c>
    </row>
    <row r="87" spans="3:35">
      <c r="C87" s="152">
        <v>77</v>
      </c>
      <c r="D87" s="153" t="str">
        <f>IF(DataEntry!D90="","",IF(DataEntry!D90=DataEntry!$D$8,DataEntry!$C$8,DataEntry!$C$9))</f>
        <v/>
      </c>
      <c r="E87" s="83" t="str">
        <f>IF(DataEntry!E90="","",IF(DataEntry!E90=DataEntry!$D$8,DataEntry!$C$8,DataEntry!$C$9))</f>
        <v/>
      </c>
      <c r="F87" s="154" t="str">
        <f>IF(DataEntry!F90="","",IF(DataEntry!F90=DataEntry!$D$8,DataEntry!$C$8,DataEntry!$C$9))</f>
        <v/>
      </c>
      <c r="G87" s="83" t="str">
        <f t="shared" si="24"/>
        <v/>
      </c>
      <c r="H87" s="154" t="str">
        <f>IF(DataEntry!$D90="","",IF(X87="TRUE",1,0))</f>
        <v/>
      </c>
      <c r="I87" s="83" t="str">
        <f>IF(DataEntry!I90="","",IF(DataEntry!H90=DataEntry!$D$8,DataEntry!$C$8,DataEntry!$C$9))</f>
        <v/>
      </c>
      <c r="J87" s="154" t="str">
        <f>IF(DataEntry!H90="","",IF(DataEntry!I90=DataEntry!$D$8,DataEntry!$C$8,DataEntry!$C$9))</f>
        <v/>
      </c>
      <c r="K87" s="83" t="str">
        <f t="shared" si="25"/>
        <v/>
      </c>
      <c r="L87" s="154" t="str">
        <f>IF(DataEntry!$D90="","",IF(Y87="TRUE",1,0))</f>
        <v/>
      </c>
      <c r="M87" s="83" t="str">
        <f>IF(DataEntry!L90="","",IF(DataEntry!K90=DataEntry!$D$8,DataEntry!$C$8,DataEntry!$C$9))</f>
        <v/>
      </c>
      <c r="N87" s="83" t="str">
        <f>IF(DataEntry!K90="","",IF(DataEntry!L90=DataEntry!$D$8,DataEntry!$C$8,DataEntry!$C$9))</f>
        <v/>
      </c>
      <c r="O87" s="83" t="str">
        <f t="shared" si="26"/>
        <v/>
      </c>
      <c r="P87" s="154" t="str">
        <f>IF(DataEntry!$D90="","",IF(Z87="TRUE",1,0))</f>
        <v/>
      </c>
      <c r="Q87" s="155" t="str">
        <f>IF(DataEntry!H90="","",IF(M87="",T87,U87))</f>
        <v/>
      </c>
      <c r="R87" s="155" t="str">
        <f>IF(DataEntry!H90="","",IF(M87="",V87,W87))</f>
        <v/>
      </c>
      <c r="T87" s="138" t="str">
        <f>IF(DataEntry!H90="","",IF($E87+$F87+$I87+$J87=4,"TRUE",IF($E87+$F87+$I87+$J87=8,"TRUE","FALSE")))</f>
        <v/>
      </c>
      <c r="U87" s="138" t="str">
        <f>IF(DataEntry!K90="","",IF($E87+$F87+$I87+$J87+$M87+$N87=6,"TRUE",IF($E87+$F87+$I87+$J87+$M87+$N87=12,"TRUE","FALSE")))</f>
        <v/>
      </c>
      <c r="V87" s="138" t="str">
        <f>IF(DataEntry!H90="","",IF($E87+$F87+$I87+$J87+$D87=5,"TRUE",IF($E87+$F87+$I87+$J87+$D87=10,"TRUE","FALSE")))</f>
        <v/>
      </c>
      <c r="W87" s="138" t="str">
        <f>IF(DataEntry!K90="","",IF($E87+$F87+$I87+$J87+$M87+$N87+$D87=7,"TRUE",IF($E87+$F87+$I87+$J87+$M87+$N87+$D87=14,"TRUE","FALSE")))</f>
        <v/>
      </c>
      <c r="X87" s="138" t="str">
        <f>IF(DataEntry!D90="","",IF(Calculations!D87+Calculations!E87+Calculations!F87=3, "TRUE",IF(Calculations!D87+Calculations!E87+Calculations!F87=6,"TRUE","FALSE")))</f>
        <v/>
      </c>
      <c r="Y87" s="138" t="str">
        <f>IF(DataEntry!$D90="","",IF($D87+I87+J87=3, "TRUE",IF($D87+I87+J87=6,"TRUE","FALSE")))</f>
        <v/>
      </c>
      <c r="Z87" s="107" t="str">
        <f>IF(DataEntry!K90="","",IF(DataEntry!$D90="","",IF($D87+M87+N87=3, "TRUE",IF($D87+M87+N87=6,"TRUE","FALSE"))))</f>
        <v/>
      </c>
      <c r="AA87" s="157" t="str">
        <f t="shared" si="27"/>
        <v/>
      </c>
      <c r="AB87" s="157" t="str">
        <f t="shared" si="28"/>
        <v/>
      </c>
      <c r="AC87" s="157" t="str">
        <f t="shared" si="29"/>
        <v/>
      </c>
      <c r="AD87" s="157" t="str">
        <f t="shared" si="30"/>
        <v/>
      </c>
      <c r="AE87" s="157" t="str">
        <f t="shared" si="31"/>
        <v/>
      </c>
      <c r="AF87" s="157" t="str">
        <f t="shared" si="35"/>
        <v/>
      </c>
      <c r="AG87" s="157" t="str">
        <f t="shared" si="32"/>
        <v/>
      </c>
      <c r="AH87" s="157" t="str">
        <f t="shared" si="33"/>
        <v/>
      </c>
      <c r="AI87" s="157" t="str">
        <f t="shared" si="34"/>
        <v/>
      </c>
    </row>
    <row r="88" spans="3:35">
      <c r="C88" s="152">
        <v>78</v>
      </c>
      <c r="D88" s="153" t="str">
        <f>IF(DataEntry!D91="","",IF(DataEntry!D91=DataEntry!$D$8,DataEntry!$C$8,DataEntry!$C$9))</f>
        <v/>
      </c>
      <c r="E88" s="83" t="str">
        <f>IF(DataEntry!E91="","",IF(DataEntry!E91=DataEntry!$D$8,DataEntry!$C$8,DataEntry!$C$9))</f>
        <v/>
      </c>
      <c r="F88" s="154" t="str">
        <f>IF(DataEntry!F91="","",IF(DataEntry!F91=DataEntry!$D$8,DataEntry!$C$8,DataEntry!$C$9))</f>
        <v/>
      </c>
      <c r="G88" s="83" t="str">
        <f t="shared" si="24"/>
        <v/>
      </c>
      <c r="H88" s="154" t="str">
        <f>IF(DataEntry!$D91="","",IF(X88="TRUE",1,0))</f>
        <v/>
      </c>
      <c r="I88" s="83" t="str">
        <f>IF(DataEntry!I91="","",IF(DataEntry!H91=DataEntry!$D$8,DataEntry!$C$8,DataEntry!$C$9))</f>
        <v/>
      </c>
      <c r="J88" s="154" t="str">
        <f>IF(DataEntry!H91="","",IF(DataEntry!I91=DataEntry!$D$8,DataEntry!$C$8,DataEntry!$C$9))</f>
        <v/>
      </c>
      <c r="K88" s="83" t="str">
        <f t="shared" si="25"/>
        <v/>
      </c>
      <c r="L88" s="154" t="str">
        <f>IF(DataEntry!$D91="","",IF(Y88="TRUE",1,0))</f>
        <v/>
      </c>
      <c r="M88" s="83" t="str">
        <f>IF(DataEntry!L91="","",IF(DataEntry!K91=DataEntry!$D$8,DataEntry!$C$8,DataEntry!$C$9))</f>
        <v/>
      </c>
      <c r="N88" s="83" t="str">
        <f>IF(DataEntry!K91="","",IF(DataEntry!L91=DataEntry!$D$8,DataEntry!$C$8,DataEntry!$C$9))</f>
        <v/>
      </c>
      <c r="O88" s="83" t="str">
        <f t="shared" si="26"/>
        <v/>
      </c>
      <c r="P88" s="154" t="str">
        <f>IF(DataEntry!$D91="","",IF(Z88="TRUE",1,0))</f>
        <v/>
      </c>
      <c r="Q88" s="155" t="str">
        <f>IF(DataEntry!H91="","",IF(M88="",T88,U88))</f>
        <v/>
      </c>
      <c r="R88" s="155" t="str">
        <f>IF(DataEntry!H91="","",IF(M88="",V88,W88))</f>
        <v/>
      </c>
      <c r="T88" s="138" t="str">
        <f>IF(DataEntry!H91="","",IF($E88+$F88+$I88+$J88=4,"TRUE",IF($E88+$F88+$I88+$J88=8,"TRUE","FALSE")))</f>
        <v/>
      </c>
      <c r="U88" s="138" t="str">
        <f>IF(DataEntry!K91="","",IF($E88+$F88+$I88+$J88+$M88+$N88=6,"TRUE",IF($E88+$F88+$I88+$J88+$M88+$N88=12,"TRUE","FALSE")))</f>
        <v/>
      </c>
      <c r="V88" s="138" t="str">
        <f>IF(DataEntry!H91="","",IF($E88+$F88+$I88+$J88+$D88=5,"TRUE",IF($E88+$F88+$I88+$J88+$D88=10,"TRUE","FALSE")))</f>
        <v/>
      </c>
      <c r="W88" s="138" t="str">
        <f>IF(DataEntry!K91="","",IF($E88+$F88+$I88+$J88+$M88+$N88+$D88=7,"TRUE",IF($E88+$F88+$I88+$J88+$M88+$N88+$D88=14,"TRUE","FALSE")))</f>
        <v/>
      </c>
      <c r="X88" s="138" t="str">
        <f>IF(DataEntry!D91="","",IF(Calculations!D88+Calculations!E88+Calculations!F88=3, "TRUE",IF(Calculations!D88+Calculations!E88+Calculations!F88=6,"TRUE","FALSE")))</f>
        <v/>
      </c>
      <c r="Y88" s="138" t="str">
        <f>IF(DataEntry!$D91="","",IF($D88+I88+J88=3, "TRUE",IF($D88+I88+J88=6,"TRUE","FALSE")))</f>
        <v/>
      </c>
      <c r="Z88" s="107" t="str">
        <f>IF(DataEntry!K91="","",IF(DataEntry!$D91="","",IF($D88+M88+N88=3, "TRUE",IF($D88+M88+N88=6,"TRUE","FALSE"))))</f>
        <v/>
      </c>
      <c r="AA88" s="157" t="str">
        <f t="shared" si="27"/>
        <v/>
      </c>
      <c r="AB88" s="157" t="str">
        <f t="shared" si="28"/>
        <v/>
      </c>
      <c r="AC88" s="157" t="str">
        <f t="shared" si="29"/>
        <v/>
      </c>
      <c r="AD88" s="157" t="str">
        <f t="shared" si="30"/>
        <v/>
      </c>
      <c r="AE88" s="157" t="str">
        <f t="shared" si="31"/>
        <v/>
      </c>
      <c r="AF88" s="157" t="str">
        <f t="shared" si="35"/>
        <v/>
      </c>
      <c r="AG88" s="157" t="str">
        <f t="shared" si="32"/>
        <v/>
      </c>
      <c r="AH88" s="157" t="str">
        <f t="shared" si="33"/>
        <v/>
      </c>
      <c r="AI88" s="157" t="str">
        <f t="shared" si="34"/>
        <v/>
      </c>
    </row>
    <row r="89" spans="3:35">
      <c r="C89" s="152">
        <v>79</v>
      </c>
      <c r="D89" s="153" t="str">
        <f>IF(DataEntry!D92="","",IF(DataEntry!D92=DataEntry!$D$8,DataEntry!$C$8,DataEntry!$C$9))</f>
        <v/>
      </c>
      <c r="E89" s="83" t="str">
        <f>IF(DataEntry!E92="","",IF(DataEntry!E92=DataEntry!$D$8,DataEntry!$C$8,DataEntry!$C$9))</f>
        <v/>
      </c>
      <c r="F89" s="154" t="str">
        <f>IF(DataEntry!F92="","",IF(DataEntry!F92=DataEntry!$D$8,DataEntry!$C$8,DataEntry!$C$9))</f>
        <v/>
      </c>
      <c r="G89" s="83" t="str">
        <f t="shared" si="24"/>
        <v/>
      </c>
      <c r="H89" s="154" t="str">
        <f>IF(DataEntry!$D92="","",IF(X89="TRUE",1,0))</f>
        <v/>
      </c>
      <c r="I89" s="83" t="str">
        <f>IF(DataEntry!I92="","",IF(DataEntry!H92=DataEntry!$D$8,DataEntry!$C$8,DataEntry!$C$9))</f>
        <v/>
      </c>
      <c r="J89" s="154" t="str">
        <f>IF(DataEntry!H92="","",IF(DataEntry!I92=DataEntry!$D$8,DataEntry!$C$8,DataEntry!$C$9))</f>
        <v/>
      </c>
      <c r="K89" s="83" t="str">
        <f t="shared" si="25"/>
        <v/>
      </c>
      <c r="L89" s="154" t="str">
        <f>IF(DataEntry!$D92="","",IF(Y89="TRUE",1,0))</f>
        <v/>
      </c>
      <c r="M89" s="83" t="str">
        <f>IF(DataEntry!L92="","",IF(DataEntry!K92=DataEntry!$D$8,DataEntry!$C$8,DataEntry!$C$9))</f>
        <v/>
      </c>
      <c r="N89" s="83" t="str">
        <f>IF(DataEntry!K92="","",IF(DataEntry!L92=DataEntry!$D$8,DataEntry!$C$8,DataEntry!$C$9))</f>
        <v/>
      </c>
      <c r="O89" s="83" t="str">
        <f t="shared" si="26"/>
        <v/>
      </c>
      <c r="P89" s="154" t="str">
        <f>IF(DataEntry!$D92="","",IF(Z89="TRUE",1,0))</f>
        <v/>
      </c>
      <c r="Q89" s="155" t="str">
        <f>IF(DataEntry!H92="","",IF(M89="",T89,U89))</f>
        <v/>
      </c>
      <c r="R89" s="155" t="str">
        <f>IF(DataEntry!H92="","",IF(M89="",V89,W89))</f>
        <v/>
      </c>
      <c r="T89" s="138" t="str">
        <f>IF(DataEntry!H92="","",IF($E89+$F89+$I89+$J89=4,"TRUE",IF($E89+$F89+$I89+$J89=8,"TRUE","FALSE")))</f>
        <v/>
      </c>
      <c r="U89" s="138" t="str">
        <f>IF(DataEntry!K92="","",IF($E89+$F89+$I89+$J89+$M89+$N89=6,"TRUE",IF($E89+$F89+$I89+$J89+$M89+$N89=12,"TRUE","FALSE")))</f>
        <v/>
      </c>
      <c r="V89" s="138" t="str">
        <f>IF(DataEntry!H92="","",IF($E89+$F89+$I89+$J89+$D89=5,"TRUE",IF($E89+$F89+$I89+$J89+$D89=10,"TRUE","FALSE")))</f>
        <v/>
      </c>
      <c r="W89" s="138" t="str">
        <f>IF(DataEntry!K92="","",IF($E89+$F89+$I89+$J89+$M89+$N89+$D89=7,"TRUE",IF($E89+$F89+$I89+$J89+$M89+$N89+$D89=14,"TRUE","FALSE")))</f>
        <v/>
      </c>
      <c r="X89" s="138" t="str">
        <f>IF(DataEntry!D92="","",IF(Calculations!D89+Calculations!E89+Calculations!F89=3, "TRUE",IF(Calculations!D89+Calculations!E89+Calculations!F89=6,"TRUE","FALSE")))</f>
        <v/>
      </c>
      <c r="Y89" s="138" t="str">
        <f>IF(DataEntry!$D92="","",IF($D89+I89+J89=3, "TRUE",IF($D89+I89+J89=6,"TRUE","FALSE")))</f>
        <v/>
      </c>
      <c r="Z89" s="107" t="str">
        <f>IF(DataEntry!K92="","",IF(DataEntry!$D92="","",IF($D89+M89+N89=3, "TRUE",IF($D89+M89+N89=6,"TRUE","FALSE"))))</f>
        <v/>
      </c>
      <c r="AA89" s="157" t="str">
        <f t="shared" si="27"/>
        <v/>
      </c>
      <c r="AB89" s="157" t="str">
        <f t="shared" si="28"/>
        <v/>
      </c>
      <c r="AC89" s="157" t="str">
        <f t="shared" si="29"/>
        <v/>
      </c>
      <c r="AD89" s="157" t="str">
        <f t="shared" si="30"/>
        <v/>
      </c>
      <c r="AE89" s="157" t="str">
        <f t="shared" si="31"/>
        <v/>
      </c>
      <c r="AF89" s="157" t="str">
        <f t="shared" si="35"/>
        <v/>
      </c>
      <c r="AG89" s="157" t="str">
        <f t="shared" si="32"/>
        <v/>
      </c>
      <c r="AH89" s="157" t="str">
        <f t="shared" si="33"/>
        <v/>
      </c>
      <c r="AI89" s="157" t="str">
        <f t="shared" si="34"/>
        <v/>
      </c>
    </row>
    <row r="90" spans="3:35">
      <c r="C90" s="152">
        <v>80</v>
      </c>
      <c r="D90" s="153" t="str">
        <f>IF(DataEntry!D93="","",IF(DataEntry!D93=DataEntry!$D$8,DataEntry!$C$8,DataEntry!$C$9))</f>
        <v/>
      </c>
      <c r="E90" s="83" t="str">
        <f>IF(DataEntry!E93="","",IF(DataEntry!E93=DataEntry!$D$8,DataEntry!$C$8,DataEntry!$C$9))</f>
        <v/>
      </c>
      <c r="F90" s="154" t="str">
        <f>IF(DataEntry!F93="","",IF(DataEntry!F93=DataEntry!$D$8,DataEntry!$C$8,DataEntry!$C$9))</f>
        <v/>
      </c>
      <c r="G90" s="83" t="str">
        <f t="shared" si="24"/>
        <v/>
      </c>
      <c r="H90" s="154" t="str">
        <f>IF(DataEntry!$D93="","",IF(X90="TRUE",1,0))</f>
        <v/>
      </c>
      <c r="I90" s="83" t="str">
        <f>IF(DataEntry!I93="","",IF(DataEntry!H93=DataEntry!$D$8,DataEntry!$C$8,DataEntry!$C$9))</f>
        <v/>
      </c>
      <c r="J90" s="154" t="str">
        <f>IF(DataEntry!H93="","",IF(DataEntry!I93=DataEntry!$D$8,DataEntry!$C$8,DataEntry!$C$9))</f>
        <v/>
      </c>
      <c r="K90" s="83" t="str">
        <f t="shared" si="25"/>
        <v/>
      </c>
      <c r="L90" s="154" t="str">
        <f>IF(DataEntry!$D93="","",IF(Y90="TRUE",1,0))</f>
        <v/>
      </c>
      <c r="M90" s="83" t="str">
        <f>IF(DataEntry!L93="","",IF(DataEntry!K93=DataEntry!$D$8,DataEntry!$C$8,DataEntry!$C$9))</f>
        <v/>
      </c>
      <c r="N90" s="83" t="str">
        <f>IF(DataEntry!K93="","",IF(DataEntry!L93=DataEntry!$D$8,DataEntry!$C$8,DataEntry!$C$9))</f>
        <v/>
      </c>
      <c r="O90" s="83" t="str">
        <f t="shared" si="26"/>
        <v/>
      </c>
      <c r="P90" s="154" t="str">
        <f>IF(DataEntry!$D93="","",IF(Z90="TRUE",1,0))</f>
        <v/>
      </c>
      <c r="Q90" s="155" t="str">
        <f>IF(DataEntry!H93="","",IF(M90="",T90,U90))</f>
        <v/>
      </c>
      <c r="R90" s="155" t="str">
        <f>IF(DataEntry!H93="","",IF(M90="",V90,W90))</f>
        <v/>
      </c>
      <c r="T90" s="138" t="str">
        <f>IF(DataEntry!H93="","",IF($E90+$F90+$I90+$J90=4,"TRUE",IF($E90+$F90+$I90+$J90=8,"TRUE","FALSE")))</f>
        <v/>
      </c>
      <c r="U90" s="138" t="str">
        <f>IF(DataEntry!K93="","",IF($E90+$F90+$I90+$J90+$M90+$N90=6,"TRUE",IF($E90+$F90+$I90+$J90+$M90+$N90=12,"TRUE","FALSE")))</f>
        <v/>
      </c>
      <c r="V90" s="138" t="str">
        <f>IF(DataEntry!H93="","",IF($E90+$F90+$I90+$J90+$D90=5,"TRUE",IF($E90+$F90+$I90+$J90+$D90=10,"TRUE","FALSE")))</f>
        <v/>
      </c>
      <c r="W90" s="138" t="str">
        <f>IF(DataEntry!K93="","",IF($E90+$F90+$I90+$J90+$M90+$N90+$D90=7,"TRUE",IF($E90+$F90+$I90+$J90+$M90+$N90+$D90=14,"TRUE","FALSE")))</f>
        <v/>
      </c>
      <c r="X90" s="138" t="str">
        <f>IF(DataEntry!D93="","",IF(Calculations!D90+Calculations!E90+Calculations!F90=3, "TRUE",IF(Calculations!D90+Calculations!E90+Calculations!F90=6,"TRUE","FALSE")))</f>
        <v/>
      </c>
      <c r="Y90" s="138" t="str">
        <f>IF(DataEntry!$D93="","",IF($D90+I90+J90=3, "TRUE",IF($D90+I90+J90=6,"TRUE","FALSE")))</f>
        <v/>
      </c>
      <c r="Z90" s="107" t="str">
        <f>IF(DataEntry!K93="","",IF(DataEntry!$D93="","",IF($D90+M90+N90=3, "TRUE",IF($D90+M90+N90=6,"TRUE","FALSE"))))</f>
        <v/>
      </c>
      <c r="AA90" s="157" t="str">
        <f t="shared" si="27"/>
        <v/>
      </c>
      <c r="AB90" s="157" t="str">
        <f t="shared" si="28"/>
        <v/>
      </c>
      <c r="AC90" s="157" t="str">
        <f t="shared" si="29"/>
        <v/>
      </c>
      <c r="AD90" s="157" t="str">
        <f t="shared" si="30"/>
        <v/>
      </c>
      <c r="AE90" s="157" t="str">
        <f t="shared" si="31"/>
        <v/>
      </c>
      <c r="AF90" s="157" t="str">
        <f t="shared" si="35"/>
        <v/>
      </c>
      <c r="AG90" s="157" t="str">
        <f t="shared" si="32"/>
        <v/>
      </c>
      <c r="AH90" s="157" t="str">
        <f t="shared" si="33"/>
        <v/>
      </c>
      <c r="AI90" s="157" t="str">
        <f t="shared" si="34"/>
        <v/>
      </c>
    </row>
    <row r="91" spans="3:35">
      <c r="C91" s="152">
        <v>81</v>
      </c>
      <c r="D91" s="153" t="str">
        <f>IF(DataEntry!D94="","",IF(DataEntry!D94=DataEntry!$D$8,DataEntry!$C$8,DataEntry!$C$9))</f>
        <v/>
      </c>
      <c r="E91" s="83" t="str">
        <f>IF(DataEntry!E94="","",IF(DataEntry!E94=DataEntry!$D$8,DataEntry!$C$8,DataEntry!$C$9))</f>
        <v/>
      </c>
      <c r="F91" s="154" t="str">
        <f>IF(DataEntry!F94="","",IF(DataEntry!F94=DataEntry!$D$8,DataEntry!$C$8,DataEntry!$C$9))</f>
        <v/>
      </c>
      <c r="G91" s="83" t="str">
        <f t="shared" si="24"/>
        <v/>
      </c>
      <c r="H91" s="154" t="str">
        <f>IF(DataEntry!$D94="","",IF(X91="TRUE",1,0))</f>
        <v/>
      </c>
      <c r="I91" s="83" t="str">
        <f>IF(DataEntry!I94="","",IF(DataEntry!H94=DataEntry!$D$8,DataEntry!$C$8,DataEntry!$C$9))</f>
        <v/>
      </c>
      <c r="J91" s="154" t="str">
        <f>IF(DataEntry!H94="","",IF(DataEntry!I94=DataEntry!$D$8,DataEntry!$C$8,DataEntry!$C$9))</f>
        <v/>
      </c>
      <c r="K91" s="83" t="str">
        <f t="shared" si="25"/>
        <v/>
      </c>
      <c r="L91" s="154" t="str">
        <f>IF(DataEntry!$D94="","",IF(Y91="TRUE",1,0))</f>
        <v/>
      </c>
      <c r="M91" s="83" t="str">
        <f>IF(DataEntry!L94="","",IF(DataEntry!K94=DataEntry!$D$8,DataEntry!$C$8,DataEntry!$C$9))</f>
        <v/>
      </c>
      <c r="N91" s="83" t="str">
        <f>IF(DataEntry!K94="","",IF(DataEntry!L94=DataEntry!$D$8,DataEntry!$C$8,DataEntry!$C$9))</f>
        <v/>
      </c>
      <c r="O91" s="83" t="str">
        <f t="shared" si="26"/>
        <v/>
      </c>
      <c r="P91" s="154" t="str">
        <f>IF(DataEntry!$D94="","",IF(Z91="TRUE",1,0))</f>
        <v/>
      </c>
      <c r="Q91" s="155" t="str">
        <f>IF(DataEntry!H94="","",IF(M91="",T91,U91))</f>
        <v/>
      </c>
      <c r="R91" s="155" t="str">
        <f>IF(DataEntry!H94="","",IF(M91="",V91,W91))</f>
        <v/>
      </c>
      <c r="T91" s="138" t="str">
        <f>IF(DataEntry!H94="","",IF($E91+$F91+$I91+$J91=4,"TRUE",IF($E91+$F91+$I91+$J91=8,"TRUE","FALSE")))</f>
        <v/>
      </c>
      <c r="U91" s="138" t="str">
        <f>IF(DataEntry!K94="","",IF($E91+$F91+$I91+$J91+$M91+$N91=6,"TRUE",IF($E91+$F91+$I91+$J91+$M91+$N91=12,"TRUE","FALSE")))</f>
        <v/>
      </c>
      <c r="V91" s="138" t="str">
        <f>IF(DataEntry!H94="","",IF($E91+$F91+$I91+$J91+$D91=5,"TRUE",IF($E91+$F91+$I91+$J91+$D91=10,"TRUE","FALSE")))</f>
        <v/>
      </c>
      <c r="W91" s="138" t="str">
        <f>IF(DataEntry!K94="","",IF($E91+$F91+$I91+$J91+$M91+$N91+$D91=7,"TRUE",IF($E91+$F91+$I91+$J91+$M91+$N91+$D91=14,"TRUE","FALSE")))</f>
        <v/>
      </c>
      <c r="X91" s="138" t="str">
        <f>IF(DataEntry!D94="","",IF(Calculations!D91+Calculations!E91+Calculations!F91=3, "TRUE",IF(Calculations!D91+Calculations!E91+Calculations!F91=6,"TRUE","FALSE")))</f>
        <v/>
      </c>
      <c r="Y91" s="138" t="str">
        <f>IF(DataEntry!$D94="","",IF($D91+I91+J91=3, "TRUE",IF($D91+I91+J91=6,"TRUE","FALSE")))</f>
        <v/>
      </c>
      <c r="Z91" s="107" t="str">
        <f>IF(DataEntry!K94="","",IF(DataEntry!$D94="","",IF($D91+M91+N91=3, "TRUE",IF($D91+M91+N91=6,"TRUE","FALSE"))))</f>
        <v/>
      </c>
      <c r="AA91" s="157" t="str">
        <f t="shared" si="27"/>
        <v/>
      </c>
      <c r="AB91" s="157" t="str">
        <f t="shared" si="28"/>
        <v/>
      </c>
      <c r="AC91" s="157" t="str">
        <f t="shared" si="29"/>
        <v/>
      </c>
      <c r="AD91" s="157" t="str">
        <f t="shared" si="30"/>
        <v/>
      </c>
      <c r="AE91" s="157" t="str">
        <f t="shared" si="31"/>
        <v/>
      </c>
      <c r="AF91" s="157" t="str">
        <f t="shared" si="35"/>
        <v/>
      </c>
      <c r="AG91" s="157" t="str">
        <f t="shared" si="32"/>
        <v/>
      </c>
      <c r="AH91" s="157" t="str">
        <f t="shared" si="33"/>
        <v/>
      </c>
      <c r="AI91" s="157" t="str">
        <f t="shared" si="34"/>
        <v/>
      </c>
    </row>
    <row r="92" spans="3:35">
      <c r="C92" s="152">
        <v>82</v>
      </c>
      <c r="D92" s="153" t="str">
        <f>IF(DataEntry!D95="","",IF(DataEntry!D95=DataEntry!$D$8,DataEntry!$C$8,DataEntry!$C$9))</f>
        <v/>
      </c>
      <c r="E92" s="83" t="str">
        <f>IF(DataEntry!E95="","",IF(DataEntry!E95=DataEntry!$D$8,DataEntry!$C$8,DataEntry!$C$9))</f>
        <v/>
      </c>
      <c r="F92" s="154" t="str">
        <f>IF(DataEntry!F95="","",IF(DataEntry!F95=DataEntry!$D$8,DataEntry!$C$8,DataEntry!$C$9))</f>
        <v/>
      </c>
      <c r="G92" s="83" t="str">
        <f t="shared" si="24"/>
        <v/>
      </c>
      <c r="H92" s="154" t="str">
        <f>IF(DataEntry!$D95="","",IF(X92="TRUE",1,0))</f>
        <v/>
      </c>
      <c r="I92" s="83" t="str">
        <f>IF(DataEntry!I95="","",IF(DataEntry!H95=DataEntry!$D$8,DataEntry!$C$8,DataEntry!$C$9))</f>
        <v/>
      </c>
      <c r="J92" s="154" t="str">
        <f>IF(DataEntry!H95="","",IF(DataEntry!I95=DataEntry!$D$8,DataEntry!$C$8,DataEntry!$C$9))</f>
        <v/>
      </c>
      <c r="K92" s="83" t="str">
        <f t="shared" si="25"/>
        <v/>
      </c>
      <c r="L92" s="154" t="str">
        <f>IF(DataEntry!$D95="","",IF(Y92="TRUE",1,0))</f>
        <v/>
      </c>
      <c r="M92" s="83" t="str">
        <f>IF(DataEntry!L95="","",IF(DataEntry!K95=DataEntry!$D$8,DataEntry!$C$8,DataEntry!$C$9))</f>
        <v/>
      </c>
      <c r="N92" s="83" t="str">
        <f>IF(DataEntry!K95="","",IF(DataEntry!L95=DataEntry!$D$8,DataEntry!$C$8,DataEntry!$C$9))</f>
        <v/>
      </c>
      <c r="O92" s="83" t="str">
        <f t="shared" si="26"/>
        <v/>
      </c>
      <c r="P92" s="154" t="str">
        <f>IF(DataEntry!$D95="","",IF(Z92="TRUE",1,0))</f>
        <v/>
      </c>
      <c r="Q92" s="155" t="str">
        <f>IF(DataEntry!H95="","",IF(M92="",T92,U92))</f>
        <v/>
      </c>
      <c r="R92" s="155" t="str">
        <f>IF(DataEntry!H95="","",IF(M92="",V92,W92))</f>
        <v/>
      </c>
      <c r="T92" s="138" t="str">
        <f>IF(DataEntry!H95="","",IF($E92+$F92+$I92+$J92=4,"TRUE",IF($E92+$F92+$I92+$J92=8,"TRUE","FALSE")))</f>
        <v/>
      </c>
      <c r="U92" s="138" t="str">
        <f>IF(DataEntry!K95="","",IF($E92+$F92+$I92+$J92+$M92+$N92=6,"TRUE",IF($E92+$F92+$I92+$J92+$M92+$N92=12,"TRUE","FALSE")))</f>
        <v/>
      </c>
      <c r="V92" s="138" t="str">
        <f>IF(DataEntry!H95="","",IF($E92+$F92+$I92+$J92+$D92=5,"TRUE",IF($E92+$F92+$I92+$J92+$D92=10,"TRUE","FALSE")))</f>
        <v/>
      </c>
      <c r="W92" s="138" t="str">
        <f>IF(DataEntry!K95="","",IF($E92+$F92+$I92+$J92+$M92+$N92+$D92=7,"TRUE",IF($E92+$F92+$I92+$J92+$M92+$N92+$D92=14,"TRUE","FALSE")))</f>
        <v/>
      </c>
      <c r="X92" s="138" t="str">
        <f>IF(DataEntry!D95="","",IF(Calculations!D92+Calculations!E92+Calculations!F92=3, "TRUE",IF(Calculations!D92+Calculations!E92+Calculations!F92=6,"TRUE","FALSE")))</f>
        <v/>
      </c>
      <c r="Y92" s="138" t="str">
        <f>IF(DataEntry!$D95="","",IF($D92+I92+J92=3, "TRUE",IF($D92+I92+J92=6,"TRUE","FALSE")))</f>
        <v/>
      </c>
      <c r="Z92" s="107" t="str">
        <f>IF(DataEntry!K95="","",IF(DataEntry!$D95="","",IF($D92+M92+N92=3, "TRUE",IF($D92+M92+N92=6,"TRUE","FALSE"))))</f>
        <v/>
      </c>
      <c r="AA92" s="157" t="str">
        <f t="shared" si="27"/>
        <v/>
      </c>
      <c r="AB92" s="157" t="str">
        <f t="shared" si="28"/>
        <v/>
      </c>
      <c r="AC92" s="157" t="str">
        <f t="shared" si="29"/>
        <v/>
      </c>
      <c r="AD92" s="157" t="str">
        <f t="shared" si="30"/>
        <v/>
      </c>
      <c r="AE92" s="157" t="str">
        <f t="shared" si="31"/>
        <v/>
      </c>
      <c r="AF92" s="157" t="str">
        <f t="shared" si="35"/>
        <v/>
      </c>
      <c r="AG92" s="157" t="str">
        <f t="shared" si="32"/>
        <v/>
      </c>
      <c r="AH92" s="157" t="str">
        <f t="shared" si="33"/>
        <v/>
      </c>
      <c r="AI92" s="157" t="str">
        <f t="shared" si="34"/>
        <v/>
      </c>
    </row>
    <row r="93" spans="3:35">
      <c r="C93" s="152">
        <v>83</v>
      </c>
      <c r="D93" s="153" t="str">
        <f>IF(DataEntry!D96="","",IF(DataEntry!D96=DataEntry!$D$8,DataEntry!$C$8,DataEntry!$C$9))</f>
        <v/>
      </c>
      <c r="E93" s="83" t="str">
        <f>IF(DataEntry!E96="","",IF(DataEntry!E96=DataEntry!$D$8,DataEntry!$C$8,DataEntry!$C$9))</f>
        <v/>
      </c>
      <c r="F93" s="154" t="str">
        <f>IF(DataEntry!F96="","",IF(DataEntry!F96=DataEntry!$D$8,DataEntry!$C$8,DataEntry!$C$9))</f>
        <v/>
      </c>
      <c r="G93" s="83" t="str">
        <f t="shared" si="24"/>
        <v/>
      </c>
      <c r="H93" s="154" t="str">
        <f>IF(DataEntry!$D96="","",IF(X93="TRUE",1,0))</f>
        <v/>
      </c>
      <c r="I93" s="83" t="str">
        <f>IF(DataEntry!I96="","",IF(DataEntry!H96=DataEntry!$D$8,DataEntry!$C$8,DataEntry!$C$9))</f>
        <v/>
      </c>
      <c r="J93" s="154" t="str">
        <f>IF(DataEntry!H96="","",IF(DataEntry!I96=DataEntry!$D$8,DataEntry!$C$8,DataEntry!$C$9))</f>
        <v/>
      </c>
      <c r="K93" s="83" t="str">
        <f t="shared" si="25"/>
        <v/>
      </c>
      <c r="L93" s="154" t="str">
        <f>IF(DataEntry!$D96="","",IF(Y93="TRUE",1,0))</f>
        <v/>
      </c>
      <c r="M93" s="83" t="str">
        <f>IF(DataEntry!L96="","",IF(DataEntry!K96=DataEntry!$D$8,DataEntry!$C$8,DataEntry!$C$9))</f>
        <v/>
      </c>
      <c r="N93" s="83" t="str">
        <f>IF(DataEntry!K96="","",IF(DataEntry!L96=DataEntry!$D$8,DataEntry!$C$8,DataEntry!$C$9))</f>
        <v/>
      </c>
      <c r="O93" s="83" t="str">
        <f t="shared" si="26"/>
        <v/>
      </c>
      <c r="P93" s="154" t="str">
        <f>IF(DataEntry!$D96="","",IF(Z93="TRUE",1,0))</f>
        <v/>
      </c>
      <c r="Q93" s="155" t="str">
        <f>IF(DataEntry!H96="","",IF(M93="",T93,U93))</f>
        <v/>
      </c>
      <c r="R93" s="155" t="str">
        <f>IF(DataEntry!H96="","",IF(M93="",V93,W93))</f>
        <v/>
      </c>
      <c r="T93" s="138" t="str">
        <f>IF(DataEntry!H96="","",IF($E93+$F93+$I93+$J93=4,"TRUE",IF($E93+$F93+$I93+$J93=8,"TRUE","FALSE")))</f>
        <v/>
      </c>
      <c r="U93" s="138" t="str">
        <f>IF(DataEntry!K96="","",IF($E93+$F93+$I93+$J93+$M93+$N93=6,"TRUE",IF($E93+$F93+$I93+$J93+$M93+$N93=12,"TRUE","FALSE")))</f>
        <v/>
      </c>
      <c r="V93" s="138" t="str">
        <f>IF(DataEntry!H96="","",IF($E93+$F93+$I93+$J93+$D93=5,"TRUE",IF($E93+$F93+$I93+$J93+$D93=10,"TRUE","FALSE")))</f>
        <v/>
      </c>
      <c r="W93" s="138" t="str">
        <f>IF(DataEntry!K96="","",IF($E93+$F93+$I93+$J93+$M93+$N93+$D93=7,"TRUE",IF($E93+$F93+$I93+$J93+$M93+$N93+$D93=14,"TRUE","FALSE")))</f>
        <v/>
      </c>
      <c r="X93" s="138" t="str">
        <f>IF(DataEntry!D96="","",IF(Calculations!D93+Calculations!E93+Calculations!F93=3, "TRUE",IF(Calculations!D93+Calculations!E93+Calculations!F93=6,"TRUE","FALSE")))</f>
        <v/>
      </c>
      <c r="Y93" s="138" t="str">
        <f>IF(DataEntry!$D96="","",IF($D93+I93+J93=3, "TRUE",IF($D93+I93+J93=6,"TRUE","FALSE")))</f>
        <v/>
      </c>
      <c r="Z93" s="107" t="str">
        <f>IF(DataEntry!K96="","",IF(DataEntry!$D96="","",IF($D93+M93+N93=3, "TRUE",IF($D93+M93+N93=6,"TRUE","FALSE"))))</f>
        <v/>
      </c>
      <c r="AA93" s="157" t="str">
        <f t="shared" si="27"/>
        <v/>
      </c>
      <c r="AB93" s="157" t="str">
        <f t="shared" si="28"/>
        <v/>
      </c>
      <c r="AC93" s="157" t="str">
        <f t="shared" si="29"/>
        <v/>
      </c>
      <c r="AD93" s="157" t="str">
        <f t="shared" si="30"/>
        <v/>
      </c>
      <c r="AE93" s="157" t="str">
        <f t="shared" si="31"/>
        <v/>
      </c>
      <c r="AF93" s="157" t="str">
        <f t="shared" si="35"/>
        <v/>
      </c>
      <c r="AG93" s="157" t="str">
        <f t="shared" si="32"/>
        <v/>
      </c>
      <c r="AH93" s="157" t="str">
        <f t="shared" si="33"/>
        <v/>
      </c>
      <c r="AI93" s="157" t="str">
        <f t="shared" si="34"/>
        <v/>
      </c>
    </row>
    <row r="94" spans="3:35">
      <c r="C94" s="152">
        <v>84</v>
      </c>
      <c r="D94" s="153" t="str">
        <f>IF(DataEntry!D97="","",IF(DataEntry!D97=DataEntry!$D$8,DataEntry!$C$8,DataEntry!$C$9))</f>
        <v/>
      </c>
      <c r="E94" s="83" t="str">
        <f>IF(DataEntry!E97="","",IF(DataEntry!E97=DataEntry!$D$8,DataEntry!$C$8,DataEntry!$C$9))</f>
        <v/>
      </c>
      <c r="F94" s="154" t="str">
        <f>IF(DataEntry!F97="","",IF(DataEntry!F97=DataEntry!$D$8,DataEntry!$C$8,DataEntry!$C$9))</f>
        <v/>
      </c>
      <c r="G94" s="83" t="str">
        <f t="shared" si="24"/>
        <v/>
      </c>
      <c r="H94" s="154" t="str">
        <f>IF(DataEntry!$D97="","",IF(X94="TRUE",1,0))</f>
        <v/>
      </c>
      <c r="I94" s="83" t="str">
        <f>IF(DataEntry!I97="","",IF(DataEntry!H97=DataEntry!$D$8,DataEntry!$C$8,DataEntry!$C$9))</f>
        <v/>
      </c>
      <c r="J94" s="154" t="str">
        <f>IF(DataEntry!H97="","",IF(DataEntry!I97=DataEntry!$D$8,DataEntry!$C$8,DataEntry!$C$9))</f>
        <v/>
      </c>
      <c r="K94" s="83" t="str">
        <f t="shared" si="25"/>
        <v/>
      </c>
      <c r="L94" s="154" t="str">
        <f>IF(DataEntry!$D97="","",IF(Y94="TRUE",1,0))</f>
        <v/>
      </c>
      <c r="M94" s="83" t="str">
        <f>IF(DataEntry!L97="","",IF(DataEntry!K97=DataEntry!$D$8,DataEntry!$C$8,DataEntry!$C$9))</f>
        <v/>
      </c>
      <c r="N94" s="83" t="str">
        <f>IF(DataEntry!K97="","",IF(DataEntry!L97=DataEntry!$D$8,DataEntry!$C$8,DataEntry!$C$9))</f>
        <v/>
      </c>
      <c r="O94" s="83" t="str">
        <f t="shared" si="26"/>
        <v/>
      </c>
      <c r="P94" s="154" t="str">
        <f>IF(DataEntry!$D97="","",IF(Z94="TRUE",1,0))</f>
        <v/>
      </c>
      <c r="Q94" s="155" t="str">
        <f>IF(DataEntry!H97="","",IF(M94="",T94,U94))</f>
        <v/>
      </c>
      <c r="R94" s="155" t="str">
        <f>IF(DataEntry!H97="","",IF(M94="",V94,W94))</f>
        <v/>
      </c>
      <c r="T94" s="138" t="str">
        <f>IF(DataEntry!H97="","",IF($E94+$F94+$I94+$J94=4,"TRUE",IF($E94+$F94+$I94+$J94=8,"TRUE","FALSE")))</f>
        <v/>
      </c>
      <c r="U94" s="138" t="str">
        <f>IF(DataEntry!K97="","",IF($E94+$F94+$I94+$J94+$M94+$N94=6,"TRUE",IF($E94+$F94+$I94+$J94+$M94+$N94=12,"TRUE","FALSE")))</f>
        <v/>
      </c>
      <c r="V94" s="138" t="str">
        <f>IF(DataEntry!H97="","",IF($E94+$F94+$I94+$J94+$D94=5,"TRUE",IF($E94+$F94+$I94+$J94+$D94=10,"TRUE","FALSE")))</f>
        <v/>
      </c>
      <c r="W94" s="138" t="str">
        <f>IF(DataEntry!K97="","",IF($E94+$F94+$I94+$J94+$M94+$N94+$D94=7,"TRUE",IF($E94+$F94+$I94+$J94+$M94+$N94+$D94=14,"TRUE","FALSE")))</f>
        <v/>
      </c>
      <c r="X94" s="138" t="str">
        <f>IF(DataEntry!D97="","",IF(Calculations!D94+Calculations!E94+Calculations!F94=3, "TRUE",IF(Calculations!D94+Calculations!E94+Calculations!F94=6,"TRUE","FALSE")))</f>
        <v/>
      </c>
      <c r="Y94" s="138" t="str">
        <f>IF(DataEntry!$D97="","",IF($D94+I94+J94=3, "TRUE",IF($D94+I94+J94=6,"TRUE","FALSE")))</f>
        <v/>
      </c>
      <c r="Z94" s="107" t="str">
        <f>IF(DataEntry!K97="","",IF(DataEntry!$D97="","",IF($D94+M94+N94=3, "TRUE",IF($D94+M94+N94=6,"TRUE","FALSE"))))</f>
        <v/>
      </c>
      <c r="AA94" s="157" t="str">
        <f t="shared" si="27"/>
        <v/>
      </c>
      <c r="AB94" s="157" t="str">
        <f t="shared" si="28"/>
        <v/>
      </c>
      <c r="AC94" s="157" t="str">
        <f t="shared" si="29"/>
        <v/>
      </c>
      <c r="AD94" s="157" t="str">
        <f t="shared" si="30"/>
        <v/>
      </c>
      <c r="AE94" s="157" t="str">
        <f t="shared" si="31"/>
        <v/>
      </c>
      <c r="AF94" s="157" t="str">
        <f t="shared" si="35"/>
        <v/>
      </c>
      <c r="AG94" s="157" t="str">
        <f t="shared" si="32"/>
        <v/>
      </c>
      <c r="AH94" s="157" t="str">
        <f t="shared" si="33"/>
        <v/>
      </c>
      <c r="AI94" s="157" t="str">
        <f t="shared" si="34"/>
        <v/>
      </c>
    </row>
    <row r="95" spans="3:35">
      <c r="C95" s="152">
        <v>85</v>
      </c>
      <c r="D95" s="153" t="str">
        <f>IF(DataEntry!D98="","",IF(DataEntry!D98=DataEntry!$D$8,DataEntry!$C$8,DataEntry!$C$9))</f>
        <v/>
      </c>
      <c r="E95" s="83" t="str">
        <f>IF(DataEntry!E98="","",IF(DataEntry!E98=DataEntry!$D$8,DataEntry!$C$8,DataEntry!$C$9))</f>
        <v/>
      </c>
      <c r="F95" s="154" t="str">
        <f>IF(DataEntry!F98="","",IF(DataEntry!F98=DataEntry!$D$8,DataEntry!$C$8,DataEntry!$C$9))</f>
        <v/>
      </c>
      <c r="G95" s="83" t="str">
        <f t="shared" si="24"/>
        <v/>
      </c>
      <c r="H95" s="154" t="str">
        <f>IF(DataEntry!$D98="","",IF(X95="TRUE",1,0))</f>
        <v/>
      </c>
      <c r="I95" s="83" t="str">
        <f>IF(DataEntry!I98="","",IF(DataEntry!H98=DataEntry!$D$8,DataEntry!$C$8,DataEntry!$C$9))</f>
        <v/>
      </c>
      <c r="J95" s="154" t="str">
        <f>IF(DataEntry!H98="","",IF(DataEntry!I98=DataEntry!$D$8,DataEntry!$C$8,DataEntry!$C$9))</f>
        <v/>
      </c>
      <c r="K95" s="83" t="str">
        <f t="shared" si="25"/>
        <v/>
      </c>
      <c r="L95" s="154" t="str">
        <f>IF(DataEntry!$D98="","",IF(Y95="TRUE",1,0))</f>
        <v/>
      </c>
      <c r="M95" s="83" t="str">
        <f>IF(DataEntry!L98="","",IF(DataEntry!K98=DataEntry!$D$8,DataEntry!$C$8,DataEntry!$C$9))</f>
        <v/>
      </c>
      <c r="N95" s="83" t="str">
        <f>IF(DataEntry!K98="","",IF(DataEntry!L98=DataEntry!$D$8,DataEntry!$C$8,DataEntry!$C$9))</f>
        <v/>
      </c>
      <c r="O95" s="83" t="str">
        <f t="shared" si="26"/>
        <v/>
      </c>
      <c r="P95" s="154" t="str">
        <f>IF(DataEntry!$D98="","",IF(Z95="TRUE",1,0))</f>
        <v/>
      </c>
      <c r="Q95" s="155" t="str">
        <f>IF(DataEntry!H98="","",IF(M95="",T95,U95))</f>
        <v/>
      </c>
      <c r="R95" s="155" t="str">
        <f>IF(DataEntry!H98="","",IF(M95="",V95,W95))</f>
        <v/>
      </c>
      <c r="T95" s="138" t="str">
        <f>IF(DataEntry!H98="","",IF($E95+$F95+$I95+$J95=4,"TRUE",IF($E95+$F95+$I95+$J95=8,"TRUE","FALSE")))</f>
        <v/>
      </c>
      <c r="U95" s="138" t="str">
        <f>IF(DataEntry!K98="","",IF($E95+$F95+$I95+$J95+$M95+$N95=6,"TRUE",IF($E95+$F95+$I95+$J95+$M95+$N95=12,"TRUE","FALSE")))</f>
        <v/>
      </c>
      <c r="V95" s="138" t="str">
        <f>IF(DataEntry!H98="","",IF($E95+$F95+$I95+$J95+$D95=5,"TRUE",IF($E95+$F95+$I95+$J95+$D95=10,"TRUE","FALSE")))</f>
        <v/>
      </c>
      <c r="W95" s="138" t="str">
        <f>IF(DataEntry!K98="","",IF($E95+$F95+$I95+$J95+$M95+$N95+$D95=7,"TRUE",IF($E95+$F95+$I95+$J95+$M95+$N95+$D95=14,"TRUE","FALSE")))</f>
        <v/>
      </c>
      <c r="X95" s="138" t="str">
        <f>IF(DataEntry!D98="","",IF(Calculations!D95+Calculations!E95+Calculations!F95=3, "TRUE",IF(Calculations!D95+Calculations!E95+Calculations!F95=6,"TRUE","FALSE")))</f>
        <v/>
      </c>
      <c r="Y95" s="138" t="str">
        <f>IF(DataEntry!$D98="","",IF($D95+I95+J95=3, "TRUE",IF($D95+I95+J95=6,"TRUE","FALSE")))</f>
        <v/>
      </c>
      <c r="Z95" s="107" t="str">
        <f>IF(DataEntry!K98="","",IF(DataEntry!$D98="","",IF($D95+M95+N95=3, "TRUE",IF($D95+M95+N95=6,"TRUE","FALSE"))))</f>
        <v/>
      </c>
      <c r="AA95" s="157" t="str">
        <f t="shared" si="27"/>
        <v/>
      </c>
      <c r="AB95" s="157" t="str">
        <f t="shared" si="28"/>
        <v/>
      </c>
      <c r="AC95" s="157" t="str">
        <f t="shared" si="29"/>
        <v/>
      </c>
      <c r="AD95" s="157" t="str">
        <f t="shared" si="30"/>
        <v/>
      </c>
      <c r="AE95" s="157" t="str">
        <f t="shared" si="31"/>
        <v/>
      </c>
      <c r="AF95" s="157" t="str">
        <f t="shared" si="35"/>
        <v/>
      </c>
      <c r="AG95" s="157" t="str">
        <f t="shared" si="32"/>
        <v/>
      </c>
      <c r="AH95" s="157" t="str">
        <f t="shared" si="33"/>
        <v/>
      </c>
      <c r="AI95" s="157" t="str">
        <f t="shared" si="34"/>
        <v/>
      </c>
    </row>
    <row r="96" spans="3:35">
      <c r="C96" s="152">
        <v>86</v>
      </c>
      <c r="D96" s="153" t="str">
        <f>IF(DataEntry!D99="","",IF(DataEntry!D99=DataEntry!$D$8,DataEntry!$C$8,DataEntry!$C$9))</f>
        <v/>
      </c>
      <c r="E96" s="83" t="str">
        <f>IF(DataEntry!E99="","",IF(DataEntry!E99=DataEntry!$D$8,DataEntry!$C$8,DataEntry!$C$9))</f>
        <v/>
      </c>
      <c r="F96" s="154" t="str">
        <f>IF(DataEntry!F99="","",IF(DataEntry!F99=DataEntry!$D$8,DataEntry!$C$8,DataEntry!$C$9))</f>
        <v/>
      </c>
      <c r="G96" s="83" t="str">
        <f t="shared" si="24"/>
        <v/>
      </c>
      <c r="H96" s="154" t="str">
        <f>IF(DataEntry!$D99="","",IF(X96="TRUE",1,0))</f>
        <v/>
      </c>
      <c r="I96" s="83" t="str">
        <f>IF(DataEntry!I99="","",IF(DataEntry!H99=DataEntry!$D$8,DataEntry!$C$8,DataEntry!$C$9))</f>
        <v/>
      </c>
      <c r="J96" s="154" t="str">
        <f>IF(DataEntry!H99="","",IF(DataEntry!I99=DataEntry!$D$8,DataEntry!$C$8,DataEntry!$C$9))</f>
        <v/>
      </c>
      <c r="K96" s="83" t="str">
        <f t="shared" si="25"/>
        <v/>
      </c>
      <c r="L96" s="154" t="str">
        <f>IF(DataEntry!$D99="","",IF(Y96="TRUE",1,0))</f>
        <v/>
      </c>
      <c r="M96" s="83" t="str">
        <f>IF(DataEntry!L99="","",IF(DataEntry!K99=DataEntry!$D$8,DataEntry!$C$8,DataEntry!$C$9))</f>
        <v/>
      </c>
      <c r="N96" s="83" t="str">
        <f>IF(DataEntry!K99="","",IF(DataEntry!L99=DataEntry!$D$8,DataEntry!$C$8,DataEntry!$C$9))</f>
        <v/>
      </c>
      <c r="O96" s="83" t="str">
        <f t="shared" si="26"/>
        <v/>
      </c>
      <c r="P96" s="154" t="str">
        <f>IF(DataEntry!$D99="","",IF(Z96="TRUE",1,0))</f>
        <v/>
      </c>
      <c r="Q96" s="155" t="str">
        <f>IF(DataEntry!H99="","",IF(M96="",T96,U96))</f>
        <v/>
      </c>
      <c r="R96" s="155" t="str">
        <f>IF(DataEntry!H99="","",IF(M96="",V96,W96))</f>
        <v/>
      </c>
      <c r="T96" s="138" t="str">
        <f>IF(DataEntry!H99="","",IF($E96+$F96+$I96+$J96=4,"TRUE",IF($E96+$F96+$I96+$J96=8,"TRUE","FALSE")))</f>
        <v/>
      </c>
      <c r="U96" s="138" t="str">
        <f>IF(DataEntry!K99="","",IF($E96+$F96+$I96+$J96+$M96+$N96=6,"TRUE",IF($E96+$F96+$I96+$J96+$M96+$N96=12,"TRUE","FALSE")))</f>
        <v/>
      </c>
      <c r="V96" s="138" t="str">
        <f>IF(DataEntry!H99="","",IF($E96+$F96+$I96+$J96+$D96=5,"TRUE",IF($E96+$F96+$I96+$J96+$D96=10,"TRUE","FALSE")))</f>
        <v/>
      </c>
      <c r="W96" s="138" t="str">
        <f>IF(DataEntry!K99="","",IF($E96+$F96+$I96+$J96+$M96+$N96+$D96=7,"TRUE",IF($E96+$F96+$I96+$J96+$M96+$N96+$D96=14,"TRUE","FALSE")))</f>
        <v/>
      </c>
      <c r="X96" s="138" t="str">
        <f>IF(DataEntry!D99="","",IF(Calculations!D96+Calculations!E96+Calculations!F96=3, "TRUE",IF(Calculations!D96+Calculations!E96+Calculations!F96=6,"TRUE","FALSE")))</f>
        <v/>
      </c>
      <c r="Y96" s="138" t="str">
        <f>IF(DataEntry!$D99="","",IF($D96+I96+J96=3, "TRUE",IF($D96+I96+J96=6,"TRUE","FALSE")))</f>
        <v/>
      </c>
      <c r="Z96" s="107" t="str">
        <f>IF(DataEntry!K99="","",IF(DataEntry!$D99="","",IF($D96+M96+N96=3, "TRUE",IF($D96+M96+N96=6,"TRUE","FALSE"))))</f>
        <v/>
      </c>
      <c r="AA96" s="157" t="str">
        <f t="shared" si="27"/>
        <v/>
      </c>
      <c r="AB96" s="157" t="str">
        <f t="shared" si="28"/>
        <v/>
      </c>
      <c r="AC96" s="157" t="str">
        <f t="shared" si="29"/>
        <v/>
      </c>
      <c r="AD96" s="157" t="str">
        <f t="shared" si="30"/>
        <v/>
      </c>
      <c r="AE96" s="157" t="str">
        <f t="shared" si="31"/>
        <v/>
      </c>
      <c r="AF96" s="157" t="str">
        <f t="shared" si="35"/>
        <v/>
      </c>
      <c r="AG96" s="157" t="str">
        <f t="shared" si="32"/>
        <v/>
      </c>
      <c r="AH96" s="157" t="str">
        <f t="shared" si="33"/>
        <v/>
      </c>
      <c r="AI96" s="157" t="str">
        <f t="shared" si="34"/>
        <v/>
      </c>
    </row>
    <row r="97" spans="3:35">
      <c r="C97" s="152">
        <v>87</v>
      </c>
      <c r="D97" s="153" t="str">
        <f>IF(DataEntry!D100="","",IF(DataEntry!D100=DataEntry!$D$8,DataEntry!$C$8,DataEntry!$C$9))</f>
        <v/>
      </c>
      <c r="E97" s="83" t="str">
        <f>IF(DataEntry!E100="","",IF(DataEntry!E100=DataEntry!$D$8,DataEntry!$C$8,DataEntry!$C$9))</f>
        <v/>
      </c>
      <c r="F97" s="154" t="str">
        <f>IF(DataEntry!F100="","",IF(DataEntry!F100=DataEntry!$D$8,DataEntry!$C$8,DataEntry!$C$9))</f>
        <v/>
      </c>
      <c r="G97" s="83" t="str">
        <f t="shared" si="24"/>
        <v/>
      </c>
      <c r="H97" s="154" t="str">
        <f>IF(DataEntry!$D100="","",IF(X97="TRUE",1,0))</f>
        <v/>
      </c>
      <c r="I97" s="83" t="str">
        <f>IF(DataEntry!I100="","",IF(DataEntry!H100=DataEntry!$D$8,DataEntry!$C$8,DataEntry!$C$9))</f>
        <v/>
      </c>
      <c r="J97" s="154" t="str">
        <f>IF(DataEntry!H100="","",IF(DataEntry!I100=DataEntry!$D$8,DataEntry!$C$8,DataEntry!$C$9))</f>
        <v/>
      </c>
      <c r="K97" s="83" t="str">
        <f t="shared" si="25"/>
        <v/>
      </c>
      <c r="L97" s="154" t="str">
        <f>IF(DataEntry!$D100="","",IF(Y97="TRUE",1,0))</f>
        <v/>
      </c>
      <c r="M97" s="83" t="str">
        <f>IF(DataEntry!L100="","",IF(DataEntry!K100=DataEntry!$D$8,DataEntry!$C$8,DataEntry!$C$9))</f>
        <v/>
      </c>
      <c r="N97" s="83" t="str">
        <f>IF(DataEntry!K100="","",IF(DataEntry!L100=DataEntry!$D$8,DataEntry!$C$8,DataEntry!$C$9))</f>
        <v/>
      </c>
      <c r="O97" s="83" t="str">
        <f t="shared" si="26"/>
        <v/>
      </c>
      <c r="P97" s="154" t="str">
        <f>IF(DataEntry!$D100="","",IF(Z97="TRUE",1,0))</f>
        <v/>
      </c>
      <c r="Q97" s="155" t="str">
        <f>IF(DataEntry!H100="","",IF(M97="",T97,U97))</f>
        <v/>
      </c>
      <c r="R97" s="155" t="str">
        <f>IF(DataEntry!H100="","",IF(M97="",V97,W97))</f>
        <v/>
      </c>
      <c r="T97" s="138" t="str">
        <f>IF(DataEntry!H100="","",IF($E97+$F97+$I97+$J97=4,"TRUE",IF($E97+$F97+$I97+$J97=8,"TRUE","FALSE")))</f>
        <v/>
      </c>
      <c r="U97" s="138" t="str">
        <f>IF(DataEntry!K100="","",IF($E97+$F97+$I97+$J97+$M97+$N97=6,"TRUE",IF($E97+$F97+$I97+$J97+$M97+$N97=12,"TRUE","FALSE")))</f>
        <v/>
      </c>
      <c r="V97" s="138" t="str">
        <f>IF(DataEntry!H100="","",IF($E97+$F97+$I97+$J97+$D97=5,"TRUE",IF($E97+$F97+$I97+$J97+$D97=10,"TRUE","FALSE")))</f>
        <v/>
      </c>
      <c r="W97" s="138" t="str">
        <f>IF(DataEntry!K100="","",IF($E97+$F97+$I97+$J97+$M97+$N97+$D97=7,"TRUE",IF($E97+$F97+$I97+$J97+$M97+$N97+$D97=14,"TRUE","FALSE")))</f>
        <v/>
      </c>
      <c r="X97" s="138" t="str">
        <f>IF(DataEntry!D100="","",IF(Calculations!D97+Calculations!E97+Calculations!F97=3, "TRUE",IF(Calculations!D97+Calculations!E97+Calculations!F97=6,"TRUE","FALSE")))</f>
        <v/>
      </c>
      <c r="Y97" s="138" t="str">
        <f>IF(DataEntry!$D100="","",IF($D97+I97+J97=3, "TRUE",IF($D97+I97+J97=6,"TRUE","FALSE")))</f>
        <v/>
      </c>
      <c r="Z97" s="107" t="str">
        <f>IF(DataEntry!K100="","",IF(DataEntry!$D100="","",IF($D97+M97+N97=3, "TRUE",IF($D97+M97+N97=6,"TRUE","FALSE"))))</f>
        <v/>
      </c>
      <c r="AA97" s="157" t="str">
        <f t="shared" si="27"/>
        <v/>
      </c>
      <c r="AB97" s="157" t="str">
        <f t="shared" si="28"/>
        <v/>
      </c>
      <c r="AC97" s="157" t="str">
        <f t="shared" si="29"/>
        <v/>
      </c>
      <c r="AD97" s="157" t="str">
        <f t="shared" si="30"/>
        <v/>
      </c>
      <c r="AE97" s="157" t="str">
        <f t="shared" si="31"/>
        <v/>
      </c>
      <c r="AF97" s="157" t="str">
        <f t="shared" si="35"/>
        <v/>
      </c>
      <c r="AG97" s="157" t="str">
        <f t="shared" si="32"/>
        <v/>
      </c>
      <c r="AH97" s="157" t="str">
        <f t="shared" si="33"/>
        <v/>
      </c>
      <c r="AI97" s="157" t="str">
        <f t="shared" si="34"/>
        <v/>
      </c>
    </row>
    <row r="98" spans="3:35">
      <c r="C98" s="152">
        <v>88</v>
      </c>
      <c r="D98" s="153" t="str">
        <f>IF(DataEntry!D101="","",IF(DataEntry!D101=DataEntry!$D$8,DataEntry!$C$8,DataEntry!$C$9))</f>
        <v/>
      </c>
      <c r="E98" s="83" t="str">
        <f>IF(DataEntry!E101="","",IF(DataEntry!E101=DataEntry!$D$8,DataEntry!$C$8,DataEntry!$C$9))</f>
        <v/>
      </c>
      <c r="F98" s="154" t="str">
        <f>IF(DataEntry!F101="","",IF(DataEntry!F101=DataEntry!$D$8,DataEntry!$C$8,DataEntry!$C$9))</f>
        <v/>
      </c>
      <c r="G98" s="83" t="str">
        <f t="shared" si="24"/>
        <v/>
      </c>
      <c r="H98" s="154" t="str">
        <f>IF(DataEntry!$D101="","",IF(X98="TRUE",1,0))</f>
        <v/>
      </c>
      <c r="I98" s="83" t="str">
        <f>IF(DataEntry!I101="","",IF(DataEntry!H101=DataEntry!$D$8,DataEntry!$C$8,DataEntry!$C$9))</f>
        <v/>
      </c>
      <c r="J98" s="154" t="str">
        <f>IF(DataEntry!H101="","",IF(DataEntry!I101=DataEntry!$D$8,DataEntry!$C$8,DataEntry!$C$9))</f>
        <v/>
      </c>
      <c r="K98" s="83" t="str">
        <f t="shared" si="25"/>
        <v/>
      </c>
      <c r="L98" s="154" t="str">
        <f>IF(DataEntry!$D101="","",IF(Y98="TRUE",1,0))</f>
        <v/>
      </c>
      <c r="M98" s="83" t="str">
        <f>IF(DataEntry!L101="","",IF(DataEntry!K101=DataEntry!$D$8,DataEntry!$C$8,DataEntry!$C$9))</f>
        <v/>
      </c>
      <c r="N98" s="83" t="str">
        <f>IF(DataEntry!K101="","",IF(DataEntry!L101=DataEntry!$D$8,DataEntry!$C$8,DataEntry!$C$9))</f>
        <v/>
      </c>
      <c r="O98" s="83" t="str">
        <f t="shared" si="26"/>
        <v/>
      </c>
      <c r="P98" s="154" t="str">
        <f>IF(DataEntry!$D101="","",IF(Z98="TRUE",1,0))</f>
        <v/>
      </c>
      <c r="Q98" s="155" t="str">
        <f>IF(DataEntry!H101="","",IF(M98="",T98,U98))</f>
        <v/>
      </c>
      <c r="R98" s="155" t="str">
        <f>IF(DataEntry!H101="","",IF(M98="",V98,W98))</f>
        <v/>
      </c>
      <c r="T98" s="138" t="str">
        <f>IF(DataEntry!H101="","",IF($E98+$F98+$I98+$J98=4,"TRUE",IF($E98+$F98+$I98+$J98=8,"TRUE","FALSE")))</f>
        <v/>
      </c>
      <c r="U98" s="138" t="str">
        <f>IF(DataEntry!K101="","",IF($E98+$F98+$I98+$J98+$M98+$N98=6,"TRUE",IF($E98+$F98+$I98+$J98+$M98+$N98=12,"TRUE","FALSE")))</f>
        <v/>
      </c>
      <c r="V98" s="138" t="str">
        <f>IF(DataEntry!H101="","",IF($E98+$F98+$I98+$J98+$D98=5,"TRUE",IF($E98+$F98+$I98+$J98+$D98=10,"TRUE","FALSE")))</f>
        <v/>
      </c>
      <c r="W98" s="138" t="str">
        <f>IF(DataEntry!K101="","",IF($E98+$F98+$I98+$J98+$M98+$N98+$D98=7,"TRUE",IF($E98+$F98+$I98+$J98+$M98+$N98+$D98=14,"TRUE","FALSE")))</f>
        <v/>
      </c>
      <c r="X98" s="138" t="str">
        <f>IF(DataEntry!D101="","",IF(Calculations!D98+Calculations!E98+Calculations!F98=3, "TRUE",IF(Calculations!D98+Calculations!E98+Calculations!F98=6,"TRUE","FALSE")))</f>
        <v/>
      </c>
      <c r="Y98" s="138" t="str">
        <f>IF(DataEntry!$D101="","",IF($D98+I98+J98=3, "TRUE",IF($D98+I98+J98=6,"TRUE","FALSE")))</f>
        <v/>
      </c>
      <c r="Z98" s="107" t="str">
        <f>IF(DataEntry!K101="","",IF(DataEntry!$D101="","",IF($D98+M98+N98=3, "TRUE",IF($D98+M98+N98=6,"TRUE","FALSE"))))</f>
        <v/>
      </c>
      <c r="AA98" s="157" t="str">
        <f t="shared" si="27"/>
        <v/>
      </c>
      <c r="AB98" s="157" t="str">
        <f t="shared" si="28"/>
        <v/>
      </c>
      <c r="AC98" s="157" t="str">
        <f t="shared" si="29"/>
        <v/>
      </c>
      <c r="AD98" s="157" t="str">
        <f t="shared" si="30"/>
        <v/>
      </c>
      <c r="AE98" s="157" t="str">
        <f t="shared" si="31"/>
        <v/>
      </c>
      <c r="AF98" s="157" t="str">
        <f t="shared" si="35"/>
        <v/>
      </c>
      <c r="AG98" s="157" t="str">
        <f t="shared" si="32"/>
        <v/>
      </c>
      <c r="AH98" s="157" t="str">
        <f t="shared" si="33"/>
        <v/>
      </c>
      <c r="AI98" s="157" t="str">
        <f t="shared" si="34"/>
        <v/>
      </c>
    </row>
    <row r="99" spans="3:35">
      <c r="C99" s="152">
        <v>89</v>
      </c>
      <c r="D99" s="153" t="str">
        <f>IF(DataEntry!D102="","",IF(DataEntry!D102=DataEntry!$D$8,DataEntry!$C$8,DataEntry!$C$9))</f>
        <v/>
      </c>
      <c r="E99" s="83" t="str">
        <f>IF(DataEntry!E102="","",IF(DataEntry!E102=DataEntry!$D$8,DataEntry!$C$8,DataEntry!$C$9))</f>
        <v/>
      </c>
      <c r="F99" s="154" t="str">
        <f>IF(DataEntry!F102="","",IF(DataEntry!F102=DataEntry!$D$8,DataEntry!$C$8,DataEntry!$C$9))</f>
        <v/>
      </c>
      <c r="G99" s="83" t="str">
        <f t="shared" si="24"/>
        <v/>
      </c>
      <c r="H99" s="154" t="str">
        <f>IF(DataEntry!$D102="","",IF(X99="TRUE",1,0))</f>
        <v/>
      </c>
      <c r="I99" s="83" t="str">
        <f>IF(DataEntry!I102="","",IF(DataEntry!H102=DataEntry!$D$8,DataEntry!$C$8,DataEntry!$C$9))</f>
        <v/>
      </c>
      <c r="J99" s="154" t="str">
        <f>IF(DataEntry!H102="","",IF(DataEntry!I102=DataEntry!$D$8,DataEntry!$C$8,DataEntry!$C$9))</f>
        <v/>
      </c>
      <c r="K99" s="83" t="str">
        <f t="shared" si="25"/>
        <v/>
      </c>
      <c r="L99" s="154" t="str">
        <f>IF(DataEntry!$D102="","",IF(Y99="TRUE",1,0))</f>
        <v/>
      </c>
      <c r="M99" s="83" t="str">
        <f>IF(DataEntry!L102="","",IF(DataEntry!K102=DataEntry!$D$8,DataEntry!$C$8,DataEntry!$C$9))</f>
        <v/>
      </c>
      <c r="N99" s="83" t="str">
        <f>IF(DataEntry!K102="","",IF(DataEntry!L102=DataEntry!$D$8,DataEntry!$C$8,DataEntry!$C$9))</f>
        <v/>
      </c>
      <c r="O99" s="83" t="str">
        <f t="shared" si="26"/>
        <v/>
      </c>
      <c r="P99" s="154" t="str">
        <f>IF(DataEntry!$D102="","",IF(Z99="TRUE",1,0))</f>
        <v/>
      </c>
      <c r="Q99" s="155" t="str">
        <f>IF(DataEntry!H102="","",IF(M99="",T99,U99))</f>
        <v/>
      </c>
      <c r="R99" s="155" t="str">
        <f>IF(DataEntry!H102="","",IF(M99="",V99,W99))</f>
        <v/>
      </c>
      <c r="T99" s="138" t="str">
        <f>IF(DataEntry!H102="","",IF($E99+$F99+$I99+$J99=4,"TRUE",IF($E99+$F99+$I99+$J99=8,"TRUE","FALSE")))</f>
        <v/>
      </c>
      <c r="U99" s="138" t="str">
        <f>IF(DataEntry!K102="","",IF($E99+$F99+$I99+$J99+$M99+$N99=6,"TRUE",IF($E99+$F99+$I99+$J99+$M99+$N99=12,"TRUE","FALSE")))</f>
        <v/>
      </c>
      <c r="V99" s="138" t="str">
        <f>IF(DataEntry!H102="","",IF($E99+$F99+$I99+$J99+$D99=5,"TRUE",IF($E99+$F99+$I99+$J99+$D99=10,"TRUE","FALSE")))</f>
        <v/>
      </c>
      <c r="W99" s="138" t="str">
        <f>IF(DataEntry!K102="","",IF($E99+$F99+$I99+$J99+$M99+$N99+$D99=7,"TRUE",IF($E99+$F99+$I99+$J99+$M99+$N99+$D99=14,"TRUE","FALSE")))</f>
        <v/>
      </c>
      <c r="X99" s="138" t="str">
        <f>IF(DataEntry!D102="","",IF(Calculations!D99+Calculations!E99+Calculations!F99=3, "TRUE",IF(Calculations!D99+Calculations!E99+Calculations!F99=6,"TRUE","FALSE")))</f>
        <v/>
      </c>
      <c r="Y99" s="138" t="str">
        <f>IF(DataEntry!$D102="","",IF($D99+I99+J99=3, "TRUE",IF($D99+I99+J99=6,"TRUE","FALSE")))</f>
        <v/>
      </c>
      <c r="Z99" s="107" t="str">
        <f>IF(DataEntry!K102="","",IF(DataEntry!$D102="","",IF($D99+M99+N99=3, "TRUE",IF($D99+M99+N99=6,"TRUE","FALSE"))))</f>
        <v/>
      </c>
      <c r="AA99" s="157" t="str">
        <f t="shared" si="27"/>
        <v/>
      </c>
      <c r="AB99" s="157" t="str">
        <f t="shared" si="28"/>
        <v/>
      </c>
      <c r="AC99" s="157" t="str">
        <f t="shared" si="29"/>
        <v/>
      </c>
      <c r="AD99" s="157" t="str">
        <f t="shared" si="30"/>
        <v/>
      </c>
      <c r="AE99" s="157" t="str">
        <f t="shared" si="31"/>
        <v/>
      </c>
      <c r="AF99" s="157" t="str">
        <f t="shared" si="35"/>
        <v/>
      </c>
      <c r="AG99" s="157" t="str">
        <f t="shared" si="32"/>
        <v/>
      </c>
      <c r="AH99" s="157" t="str">
        <f t="shared" si="33"/>
        <v/>
      </c>
      <c r="AI99" s="157" t="str">
        <f t="shared" si="34"/>
        <v/>
      </c>
    </row>
    <row r="100" spans="3:35">
      <c r="C100" s="152">
        <v>90</v>
      </c>
      <c r="D100" s="153" t="str">
        <f>IF(DataEntry!D103="","",IF(DataEntry!D103=DataEntry!$D$8,DataEntry!$C$8,DataEntry!$C$9))</f>
        <v/>
      </c>
      <c r="E100" s="83" t="str">
        <f>IF(DataEntry!E103="","",IF(DataEntry!E103=DataEntry!$D$8,DataEntry!$C$8,DataEntry!$C$9))</f>
        <v/>
      </c>
      <c r="F100" s="154" t="str">
        <f>IF(DataEntry!F103="","",IF(DataEntry!F103=DataEntry!$D$8,DataEntry!$C$8,DataEntry!$C$9))</f>
        <v/>
      </c>
      <c r="G100" s="83" t="str">
        <f t="shared" si="24"/>
        <v/>
      </c>
      <c r="H100" s="154" t="str">
        <f>IF(DataEntry!$D103="","",IF(X100="TRUE",1,0))</f>
        <v/>
      </c>
      <c r="I100" s="83" t="str">
        <f>IF(DataEntry!I103="","",IF(DataEntry!H103=DataEntry!$D$8,DataEntry!$C$8,DataEntry!$C$9))</f>
        <v/>
      </c>
      <c r="J100" s="154" t="str">
        <f>IF(DataEntry!H103="","",IF(DataEntry!I103=DataEntry!$D$8,DataEntry!$C$8,DataEntry!$C$9))</f>
        <v/>
      </c>
      <c r="K100" s="83" t="str">
        <f t="shared" si="25"/>
        <v/>
      </c>
      <c r="L100" s="154" t="str">
        <f>IF(DataEntry!$D103="","",IF(Y100="TRUE",1,0))</f>
        <v/>
      </c>
      <c r="M100" s="83" t="str">
        <f>IF(DataEntry!L103="","",IF(DataEntry!K103=DataEntry!$D$8,DataEntry!$C$8,DataEntry!$C$9))</f>
        <v/>
      </c>
      <c r="N100" s="83" t="str">
        <f>IF(DataEntry!K103="","",IF(DataEntry!L103=DataEntry!$D$8,DataEntry!$C$8,DataEntry!$C$9))</f>
        <v/>
      </c>
      <c r="O100" s="83" t="str">
        <f t="shared" si="26"/>
        <v/>
      </c>
      <c r="P100" s="154" t="str">
        <f>IF(DataEntry!$D103="","",IF(Z100="TRUE",1,0))</f>
        <v/>
      </c>
      <c r="Q100" s="155" t="str">
        <f>IF(DataEntry!H103="","",IF(M100="",T100,U100))</f>
        <v/>
      </c>
      <c r="R100" s="155" t="str">
        <f>IF(DataEntry!H103="","",IF(M100="",V100,W100))</f>
        <v/>
      </c>
      <c r="T100" s="138" t="str">
        <f>IF(DataEntry!H103="","",IF($E100+$F100+$I100+$J100=4,"TRUE",IF($E100+$F100+$I100+$J100=8,"TRUE","FALSE")))</f>
        <v/>
      </c>
      <c r="U100" s="138" t="str">
        <f>IF(DataEntry!K103="","",IF($E100+$F100+$I100+$J100+$M100+$N100=6,"TRUE",IF($E100+$F100+$I100+$J100+$M100+$N100=12,"TRUE","FALSE")))</f>
        <v/>
      </c>
      <c r="V100" s="138" t="str">
        <f>IF(DataEntry!H103="","",IF($E100+$F100+$I100+$J100+$D100=5,"TRUE",IF($E100+$F100+$I100+$J100+$D100=10,"TRUE","FALSE")))</f>
        <v/>
      </c>
      <c r="W100" s="138" t="str">
        <f>IF(DataEntry!K103="","",IF($E100+$F100+$I100+$J100+$M100+$N100+$D100=7,"TRUE",IF($E100+$F100+$I100+$J100+$M100+$N100+$D100=14,"TRUE","FALSE")))</f>
        <v/>
      </c>
      <c r="X100" s="138" t="str">
        <f>IF(DataEntry!D103="","",IF(Calculations!D100+Calculations!E100+Calculations!F100=3, "TRUE",IF(Calculations!D100+Calculations!E100+Calculations!F100=6,"TRUE","FALSE")))</f>
        <v/>
      </c>
      <c r="Y100" s="138" t="str">
        <f>IF(DataEntry!$D103="","",IF($D100+I100+J100=3, "TRUE",IF($D100+I100+J100=6,"TRUE","FALSE")))</f>
        <v/>
      </c>
      <c r="Z100" s="107" t="str">
        <f>IF(DataEntry!K103="","",IF(DataEntry!$D103="","",IF($D100+M100+N100=3, "TRUE",IF($D100+M100+N100=6,"TRUE","FALSE"))))</f>
        <v/>
      </c>
      <c r="AA100" s="157" t="str">
        <f t="shared" si="27"/>
        <v/>
      </c>
      <c r="AB100" s="157" t="str">
        <f t="shared" si="28"/>
        <v/>
      </c>
      <c r="AC100" s="157" t="str">
        <f t="shared" si="29"/>
        <v/>
      </c>
      <c r="AD100" s="157" t="str">
        <f t="shared" si="30"/>
        <v/>
      </c>
      <c r="AE100" s="157" t="str">
        <f t="shared" si="31"/>
        <v/>
      </c>
      <c r="AF100" s="157" t="str">
        <f t="shared" si="35"/>
        <v/>
      </c>
      <c r="AG100" s="157" t="str">
        <f t="shared" si="32"/>
        <v/>
      </c>
      <c r="AH100" s="157" t="str">
        <f t="shared" si="33"/>
        <v/>
      </c>
      <c r="AI100" s="157" t="str">
        <f t="shared" si="34"/>
        <v/>
      </c>
    </row>
    <row r="101" spans="3:35">
      <c r="C101" s="152">
        <v>91</v>
      </c>
      <c r="D101" s="153" t="str">
        <f>IF(DataEntry!D104="","",IF(DataEntry!D104=DataEntry!$D$8,DataEntry!$C$8,DataEntry!$C$9))</f>
        <v/>
      </c>
      <c r="E101" s="83" t="str">
        <f>IF(DataEntry!E104="","",IF(DataEntry!E104=DataEntry!$D$8,DataEntry!$C$8,DataEntry!$C$9))</f>
        <v/>
      </c>
      <c r="F101" s="154" t="str">
        <f>IF(DataEntry!F104="","",IF(DataEntry!F104=DataEntry!$D$8,DataEntry!$C$8,DataEntry!$C$9))</f>
        <v/>
      </c>
      <c r="G101" s="83" t="str">
        <f t="shared" si="24"/>
        <v/>
      </c>
      <c r="H101" s="154" t="str">
        <f>IF(DataEntry!$D104="","",IF(X101="TRUE",1,0))</f>
        <v/>
      </c>
      <c r="I101" s="83" t="str">
        <f>IF(DataEntry!I104="","",IF(DataEntry!H104=DataEntry!$D$8,DataEntry!$C$8,DataEntry!$C$9))</f>
        <v/>
      </c>
      <c r="J101" s="154" t="str">
        <f>IF(DataEntry!H104="","",IF(DataEntry!I104=DataEntry!$D$8,DataEntry!$C$8,DataEntry!$C$9))</f>
        <v/>
      </c>
      <c r="K101" s="83" t="str">
        <f t="shared" si="25"/>
        <v/>
      </c>
      <c r="L101" s="154" t="str">
        <f>IF(DataEntry!$D104="","",IF(Y101="TRUE",1,0))</f>
        <v/>
      </c>
      <c r="M101" s="83" t="str">
        <f>IF(DataEntry!L104="","",IF(DataEntry!K104=DataEntry!$D$8,DataEntry!$C$8,DataEntry!$C$9))</f>
        <v/>
      </c>
      <c r="N101" s="83" t="str">
        <f>IF(DataEntry!K104="","",IF(DataEntry!L104=DataEntry!$D$8,DataEntry!$C$8,DataEntry!$C$9))</f>
        <v/>
      </c>
      <c r="O101" s="83" t="str">
        <f t="shared" si="26"/>
        <v/>
      </c>
      <c r="P101" s="154" t="str">
        <f>IF(DataEntry!$D104="","",IF(Z101="TRUE",1,0))</f>
        <v/>
      </c>
      <c r="Q101" s="155" t="str">
        <f>IF(DataEntry!H104="","",IF(M101="",T101,U101))</f>
        <v/>
      </c>
      <c r="R101" s="155" t="str">
        <f>IF(DataEntry!H104="","",IF(M101="",V101,W101))</f>
        <v/>
      </c>
      <c r="T101" s="138" t="str">
        <f>IF(DataEntry!H104="","",IF($E101+$F101+$I101+$J101=4,"TRUE",IF($E101+$F101+$I101+$J101=8,"TRUE","FALSE")))</f>
        <v/>
      </c>
      <c r="U101" s="138" t="str">
        <f>IF(DataEntry!K104="","",IF($E101+$F101+$I101+$J101+$M101+$N101=6,"TRUE",IF($E101+$F101+$I101+$J101+$M101+$N101=12,"TRUE","FALSE")))</f>
        <v/>
      </c>
      <c r="V101" s="138" t="str">
        <f>IF(DataEntry!H104="","",IF($E101+$F101+$I101+$J101+$D101=5,"TRUE",IF($E101+$F101+$I101+$J101+$D101=10,"TRUE","FALSE")))</f>
        <v/>
      </c>
      <c r="W101" s="138" t="str">
        <f>IF(DataEntry!K104="","",IF($E101+$F101+$I101+$J101+$M101+$N101+$D101=7,"TRUE",IF($E101+$F101+$I101+$J101+$M101+$N101+$D101=14,"TRUE","FALSE")))</f>
        <v/>
      </c>
      <c r="X101" s="138" t="str">
        <f>IF(DataEntry!D104="","",IF(Calculations!D101+Calculations!E101+Calculations!F101=3, "TRUE",IF(Calculations!D101+Calculations!E101+Calculations!F101=6,"TRUE","FALSE")))</f>
        <v/>
      </c>
      <c r="Y101" s="138" t="str">
        <f>IF(DataEntry!$D104="","",IF($D101+I101+J101=3, "TRUE",IF($D101+I101+J101=6,"TRUE","FALSE")))</f>
        <v/>
      </c>
      <c r="Z101" s="107" t="str">
        <f>IF(DataEntry!K104="","",IF(DataEntry!$D104="","",IF($D101+M101+N101=3, "TRUE",IF($D101+M101+N101=6,"TRUE","FALSE"))))</f>
        <v/>
      </c>
      <c r="AA101" s="157" t="str">
        <f t="shared" si="27"/>
        <v/>
      </c>
      <c r="AB101" s="157" t="str">
        <f t="shared" si="28"/>
        <v/>
      </c>
      <c r="AC101" s="157" t="str">
        <f t="shared" si="29"/>
        <v/>
      </c>
      <c r="AD101" s="157" t="str">
        <f t="shared" si="30"/>
        <v/>
      </c>
      <c r="AE101" s="157" t="str">
        <f t="shared" si="31"/>
        <v/>
      </c>
      <c r="AF101" s="157" t="str">
        <f t="shared" si="35"/>
        <v/>
      </c>
      <c r="AG101" s="157" t="str">
        <f t="shared" si="32"/>
        <v/>
      </c>
      <c r="AH101" s="157" t="str">
        <f t="shared" si="33"/>
        <v/>
      </c>
      <c r="AI101" s="157" t="str">
        <f t="shared" si="34"/>
        <v/>
      </c>
    </row>
    <row r="102" spans="3:35">
      <c r="C102" s="152">
        <v>92</v>
      </c>
      <c r="D102" s="153" t="str">
        <f>IF(DataEntry!D105="","",IF(DataEntry!D105=DataEntry!$D$8,DataEntry!$C$8,DataEntry!$C$9))</f>
        <v/>
      </c>
      <c r="E102" s="83" t="str">
        <f>IF(DataEntry!E105="","",IF(DataEntry!E105=DataEntry!$D$8,DataEntry!$C$8,DataEntry!$C$9))</f>
        <v/>
      </c>
      <c r="F102" s="154" t="str">
        <f>IF(DataEntry!F105="","",IF(DataEntry!F105=DataEntry!$D$8,DataEntry!$C$8,DataEntry!$C$9))</f>
        <v/>
      </c>
      <c r="G102" s="83" t="str">
        <f t="shared" si="24"/>
        <v/>
      </c>
      <c r="H102" s="154" t="str">
        <f>IF(DataEntry!$D105="","",IF(X102="TRUE",1,0))</f>
        <v/>
      </c>
      <c r="I102" s="83" t="str">
        <f>IF(DataEntry!I105="","",IF(DataEntry!H105=DataEntry!$D$8,DataEntry!$C$8,DataEntry!$C$9))</f>
        <v/>
      </c>
      <c r="J102" s="154" t="str">
        <f>IF(DataEntry!H105="","",IF(DataEntry!I105=DataEntry!$D$8,DataEntry!$C$8,DataEntry!$C$9))</f>
        <v/>
      </c>
      <c r="K102" s="83" t="str">
        <f t="shared" si="25"/>
        <v/>
      </c>
      <c r="L102" s="154" t="str">
        <f>IF(DataEntry!$D105="","",IF(Y102="TRUE",1,0))</f>
        <v/>
      </c>
      <c r="M102" s="83" t="str">
        <f>IF(DataEntry!L105="","",IF(DataEntry!K105=DataEntry!$D$8,DataEntry!$C$8,DataEntry!$C$9))</f>
        <v/>
      </c>
      <c r="N102" s="83" t="str">
        <f>IF(DataEntry!K105="","",IF(DataEntry!L105=DataEntry!$D$8,DataEntry!$C$8,DataEntry!$C$9))</f>
        <v/>
      </c>
      <c r="O102" s="83" t="str">
        <f t="shared" si="26"/>
        <v/>
      </c>
      <c r="P102" s="154" t="str">
        <f>IF(DataEntry!$D105="","",IF(Z102="TRUE",1,0))</f>
        <v/>
      </c>
      <c r="Q102" s="155" t="str">
        <f>IF(DataEntry!H105="","",IF(M102="",T102,U102))</f>
        <v/>
      </c>
      <c r="R102" s="155" t="str">
        <f>IF(DataEntry!H105="","",IF(M102="",V102,W102))</f>
        <v/>
      </c>
      <c r="T102" s="138" t="str">
        <f>IF(DataEntry!H105="","",IF($E102+$F102+$I102+$J102=4,"TRUE",IF($E102+$F102+$I102+$J102=8,"TRUE","FALSE")))</f>
        <v/>
      </c>
      <c r="U102" s="138" t="str">
        <f>IF(DataEntry!K105="","",IF($E102+$F102+$I102+$J102+$M102+$N102=6,"TRUE",IF($E102+$F102+$I102+$J102+$M102+$N102=12,"TRUE","FALSE")))</f>
        <v/>
      </c>
      <c r="V102" s="138" t="str">
        <f>IF(DataEntry!H105="","",IF($E102+$F102+$I102+$J102+$D102=5,"TRUE",IF($E102+$F102+$I102+$J102+$D102=10,"TRUE","FALSE")))</f>
        <v/>
      </c>
      <c r="W102" s="138" t="str">
        <f>IF(DataEntry!K105="","",IF($E102+$F102+$I102+$J102+$M102+$N102+$D102=7,"TRUE",IF($E102+$F102+$I102+$J102+$M102+$N102+$D102=14,"TRUE","FALSE")))</f>
        <v/>
      </c>
      <c r="X102" s="138" t="str">
        <f>IF(DataEntry!D105="","",IF(Calculations!D102+Calculations!E102+Calculations!F102=3, "TRUE",IF(Calculations!D102+Calculations!E102+Calculations!F102=6,"TRUE","FALSE")))</f>
        <v/>
      </c>
      <c r="Y102" s="138" t="str">
        <f>IF(DataEntry!$D105="","",IF($D102+I102+J102=3, "TRUE",IF($D102+I102+J102=6,"TRUE","FALSE")))</f>
        <v/>
      </c>
      <c r="Z102" s="107" t="str">
        <f>IF(DataEntry!K105="","",IF(DataEntry!$D105="","",IF($D102+M102+N102=3, "TRUE",IF($D102+M102+N102=6,"TRUE","FALSE"))))</f>
        <v/>
      </c>
      <c r="AA102" s="157" t="str">
        <f t="shared" si="27"/>
        <v/>
      </c>
      <c r="AB102" s="157" t="str">
        <f t="shared" si="28"/>
        <v/>
      </c>
      <c r="AC102" s="157" t="str">
        <f t="shared" si="29"/>
        <v/>
      </c>
      <c r="AD102" s="157" t="str">
        <f t="shared" si="30"/>
        <v/>
      </c>
      <c r="AE102" s="157" t="str">
        <f t="shared" si="31"/>
        <v/>
      </c>
      <c r="AF102" s="157" t="str">
        <f t="shared" si="35"/>
        <v/>
      </c>
      <c r="AG102" s="157" t="str">
        <f t="shared" si="32"/>
        <v/>
      </c>
      <c r="AH102" s="157" t="str">
        <f t="shared" si="33"/>
        <v/>
      </c>
      <c r="AI102" s="157" t="str">
        <f t="shared" si="34"/>
        <v/>
      </c>
    </row>
    <row r="103" spans="3:35">
      <c r="C103" s="152">
        <v>93</v>
      </c>
      <c r="D103" s="153" t="str">
        <f>IF(DataEntry!D106="","",IF(DataEntry!D106=DataEntry!$D$8,DataEntry!$C$8,DataEntry!$C$9))</f>
        <v/>
      </c>
      <c r="E103" s="83" t="str">
        <f>IF(DataEntry!E106="","",IF(DataEntry!E106=DataEntry!$D$8,DataEntry!$C$8,DataEntry!$C$9))</f>
        <v/>
      </c>
      <c r="F103" s="154" t="str">
        <f>IF(DataEntry!F106="","",IF(DataEntry!F106=DataEntry!$D$8,DataEntry!$C$8,DataEntry!$C$9))</f>
        <v/>
      </c>
      <c r="G103" s="83" t="str">
        <f t="shared" si="24"/>
        <v/>
      </c>
      <c r="H103" s="154" t="str">
        <f>IF(DataEntry!$D106="","",IF(X103="TRUE",1,0))</f>
        <v/>
      </c>
      <c r="I103" s="83" t="str">
        <f>IF(DataEntry!I106="","",IF(DataEntry!H106=DataEntry!$D$8,DataEntry!$C$8,DataEntry!$C$9))</f>
        <v/>
      </c>
      <c r="J103" s="154" t="str">
        <f>IF(DataEntry!H106="","",IF(DataEntry!I106=DataEntry!$D$8,DataEntry!$C$8,DataEntry!$C$9))</f>
        <v/>
      </c>
      <c r="K103" s="83" t="str">
        <f t="shared" si="25"/>
        <v/>
      </c>
      <c r="L103" s="154" t="str">
        <f>IF(DataEntry!$D106="","",IF(Y103="TRUE",1,0))</f>
        <v/>
      </c>
      <c r="M103" s="83" t="str">
        <f>IF(DataEntry!L106="","",IF(DataEntry!K106=DataEntry!$D$8,DataEntry!$C$8,DataEntry!$C$9))</f>
        <v/>
      </c>
      <c r="N103" s="83" t="str">
        <f>IF(DataEntry!K106="","",IF(DataEntry!L106=DataEntry!$D$8,DataEntry!$C$8,DataEntry!$C$9))</f>
        <v/>
      </c>
      <c r="O103" s="83" t="str">
        <f t="shared" si="26"/>
        <v/>
      </c>
      <c r="P103" s="154" t="str">
        <f>IF(DataEntry!$D106="","",IF(Z103="TRUE",1,0))</f>
        <v/>
      </c>
      <c r="Q103" s="155" t="str">
        <f>IF(DataEntry!H106="","",IF(M103="",T103,U103))</f>
        <v/>
      </c>
      <c r="R103" s="155" t="str">
        <f>IF(DataEntry!H106="","",IF(M103="",V103,W103))</f>
        <v/>
      </c>
      <c r="T103" s="138" t="str">
        <f>IF(DataEntry!H106="","",IF($E103+$F103+$I103+$J103=4,"TRUE",IF($E103+$F103+$I103+$J103=8,"TRUE","FALSE")))</f>
        <v/>
      </c>
      <c r="U103" s="138" t="str">
        <f>IF(DataEntry!K106="","",IF($E103+$F103+$I103+$J103+$M103+$N103=6,"TRUE",IF($E103+$F103+$I103+$J103+$M103+$N103=12,"TRUE","FALSE")))</f>
        <v/>
      </c>
      <c r="V103" s="138" t="str">
        <f>IF(DataEntry!H106="","",IF($E103+$F103+$I103+$J103+$D103=5,"TRUE",IF($E103+$F103+$I103+$J103+$D103=10,"TRUE","FALSE")))</f>
        <v/>
      </c>
      <c r="W103" s="138" t="str">
        <f>IF(DataEntry!K106="","",IF($E103+$F103+$I103+$J103+$M103+$N103+$D103=7,"TRUE",IF($E103+$F103+$I103+$J103+$M103+$N103+$D103=14,"TRUE","FALSE")))</f>
        <v/>
      </c>
      <c r="X103" s="138" t="str">
        <f>IF(DataEntry!D106="","",IF(Calculations!D103+Calculations!E103+Calculations!F103=3, "TRUE",IF(Calculations!D103+Calculations!E103+Calculations!F103=6,"TRUE","FALSE")))</f>
        <v/>
      </c>
      <c r="Y103" s="138" t="str">
        <f>IF(DataEntry!$D106="","",IF($D103+I103+J103=3, "TRUE",IF($D103+I103+J103=6,"TRUE","FALSE")))</f>
        <v/>
      </c>
      <c r="Z103" s="107" t="str">
        <f>IF(DataEntry!K106="","",IF(DataEntry!$D106="","",IF($D103+M103+N103=3, "TRUE",IF($D103+M103+N103=6,"TRUE","FALSE"))))</f>
        <v/>
      </c>
      <c r="AA103" s="157" t="str">
        <f t="shared" si="27"/>
        <v/>
      </c>
      <c r="AB103" s="157" t="str">
        <f t="shared" si="28"/>
        <v/>
      </c>
      <c r="AC103" s="157" t="str">
        <f t="shared" si="29"/>
        <v/>
      </c>
      <c r="AD103" s="157" t="str">
        <f t="shared" si="30"/>
        <v/>
      </c>
      <c r="AE103" s="157" t="str">
        <f t="shared" si="31"/>
        <v/>
      </c>
      <c r="AF103" s="157" t="str">
        <f t="shared" si="35"/>
        <v/>
      </c>
      <c r="AG103" s="157" t="str">
        <f t="shared" si="32"/>
        <v/>
      </c>
      <c r="AH103" s="157" t="str">
        <f t="shared" si="33"/>
        <v/>
      </c>
      <c r="AI103" s="157" t="str">
        <f t="shared" si="34"/>
        <v/>
      </c>
    </row>
    <row r="104" spans="3:35">
      <c r="C104" s="152">
        <v>94</v>
      </c>
      <c r="D104" s="153" t="str">
        <f>IF(DataEntry!D107="","",IF(DataEntry!D107=DataEntry!$D$8,DataEntry!$C$8,DataEntry!$C$9))</f>
        <v/>
      </c>
      <c r="E104" s="83" t="str">
        <f>IF(DataEntry!E107="","",IF(DataEntry!E107=DataEntry!$D$8,DataEntry!$C$8,DataEntry!$C$9))</f>
        <v/>
      </c>
      <c r="F104" s="154" t="str">
        <f>IF(DataEntry!F107="","",IF(DataEntry!F107=DataEntry!$D$8,DataEntry!$C$8,DataEntry!$C$9))</f>
        <v/>
      </c>
      <c r="G104" s="83" t="str">
        <f t="shared" si="24"/>
        <v/>
      </c>
      <c r="H104" s="154" t="str">
        <f>IF(DataEntry!$D107="","",IF(X104="TRUE",1,0))</f>
        <v/>
      </c>
      <c r="I104" s="83" t="str">
        <f>IF(DataEntry!I107="","",IF(DataEntry!H107=DataEntry!$D$8,DataEntry!$C$8,DataEntry!$C$9))</f>
        <v/>
      </c>
      <c r="J104" s="154" t="str">
        <f>IF(DataEntry!H107="","",IF(DataEntry!I107=DataEntry!$D$8,DataEntry!$C$8,DataEntry!$C$9))</f>
        <v/>
      </c>
      <c r="K104" s="83" t="str">
        <f t="shared" si="25"/>
        <v/>
      </c>
      <c r="L104" s="154" t="str">
        <f>IF(DataEntry!$D107="","",IF(Y104="TRUE",1,0))</f>
        <v/>
      </c>
      <c r="M104" s="83" t="str">
        <f>IF(DataEntry!L107="","",IF(DataEntry!K107=DataEntry!$D$8,DataEntry!$C$8,DataEntry!$C$9))</f>
        <v/>
      </c>
      <c r="N104" s="83" t="str">
        <f>IF(DataEntry!K107="","",IF(DataEntry!L107=DataEntry!$D$8,DataEntry!$C$8,DataEntry!$C$9))</f>
        <v/>
      </c>
      <c r="O104" s="83" t="str">
        <f t="shared" si="26"/>
        <v/>
      </c>
      <c r="P104" s="154" t="str">
        <f>IF(DataEntry!$D107="","",IF(Z104="TRUE",1,0))</f>
        <v/>
      </c>
      <c r="Q104" s="155" t="str">
        <f>IF(DataEntry!H107="","",IF(M104="",T104,U104))</f>
        <v/>
      </c>
      <c r="R104" s="155" t="str">
        <f>IF(DataEntry!H107="","",IF(M104="",V104,W104))</f>
        <v/>
      </c>
      <c r="T104" s="138" t="str">
        <f>IF(DataEntry!H107="","",IF($E104+$F104+$I104+$J104=4,"TRUE",IF($E104+$F104+$I104+$J104=8,"TRUE","FALSE")))</f>
        <v/>
      </c>
      <c r="U104" s="138" t="str">
        <f>IF(DataEntry!K107="","",IF($E104+$F104+$I104+$J104+$M104+$N104=6,"TRUE",IF($E104+$F104+$I104+$J104+$M104+$N104=12,"TRUE","FALSE")))</f>
        <v/>
      </c>
      <c r="V104" s="138" t="str">
        <f>IF(DataEntry!H107="","",IF($E104+$F104+$I104+$J104+$D104=5,"TRUE",IF($E104+$F104+$I104+$J104+$D104=10,"TRUE","FALSE")))</f>
        <v/>
      </c>
      <c r="W104" s="138" t="str">
        <f>IF(DataEntry!K107="","",IF($E104+$F104+$I104+$J104+$M104+$N104+$D104=7,"TRUE",IF($E104+$F104+$I104+$J104+$M104+$N104+$D104=14,"TRUE","FALSE")))</f>
        <v/>
      </c>
      <c r="X104" s="138" t="str">
        <f>IF(DataEntry!D107="","",IF(Calculations!D104+Calculations!E104+Calculations!F104=3, "TRUE",IF(Calculations!D104+Calculations!E104+Calculations!F104=6,"TRUE","FALSE")))</f>
        <v/>
      </c>
      <c r="Y104" s="138" t="str">
        <f>IF(DataEntry!$D107="","",IF($D104+I104+J104=3, "TRUE",IF($D104+I104+J104=6,"TRUE","FALSE")))</f>
        <v/>
      </c>
      <c r="Z104" s="107" t="str">
        <f>IF(DataEntry!K107="","",IF(DataEntry!$D107="","",IF($D104+M104+N104=3, "TRUE",IF($D104+M104+N104=6,"TRUE","FALSE"))))</f>
        <v/>
      </c>
      <c r="AA104" s="157" t="str">
        <f t="shared" si="27"/>
        <v/>
      </c>
      <c r="AB104" s="157" t="str">
        <f t="shared" si="28"/>
        <v/>
      </c>
      <c r="AC104" s="157" t="str">
        <f t="shared" si="29"/>
        <v/>
      </c>
      <c r="AD104" s="157" t="str">
        <f t="shared" si="30"/>
        <v/>
      </c>
      <c r="AE104" s="157" t="str">
        <f t="shared" si="31"/>
        <v/>
      </c>
      <c r="AF104" s="157" t="str">
        <f t="shared" si="35"/>
        <v/>
      </c>
      <c r="AG104" s="157" t="str">
        <f t="shared" si="32"/>
        <v/>
      </c>
      <c r="AH104" s="157" t="str">
        <f t="shared" si="33"/>
        <v/>
      </c>
      <c r="AI104" s="157" t="str">
        <f t="shared" si="34"/>
        <v/>
      </c>
    </row>
    <row r="105" spans="3:35">
      <c r="C105" s="152">
        <v>95</v>
      </c>
      <c r="D105" s="153" t="str">
        <f>IF(DataEntry!D108="","",IF(DataEntry!D108=DataEntry!$D$8,DataEntry!$C$8,DataEntry!$C$9))</f>
        <v/>
      </c>
      <c r="E105" s="83" t="str">
        <f>IF(DataEntry!E108="","",IF(DataEntry!E108=DataEntry!$D$8,DataEntry!$C$8,DataEntry!$C$9))</f>
        <v/>
      </c>
      <c r="F105" s="154" t="str">
        <f>IF(DataEntry!F108="","",IF(DataEntry!F108=DataEntry!$D$8,DataEntry!$C$8,DataEntry!$C$9))</f>
        <v/>
      </c>
      <c r="G105" s="83" t="str">
        <f t="shared" si="24"/>
        <v/>
      </c>
      <c r="H105" s="154" t="str">
        <f>IF(DataEntry!$D108="","",IF(X105="TRUE",1,0))</f>
        <v/>
      </c>
      <c r="I105" s="83" t="str">
        <f>IF(DataEntry!I108="","",IF(DataEntry!H108=DataEntry!$D$8,DataEntry!$C$8,DataEntry!$C$9))</f>
        <v/>
      </c>
      <c r="J105" s="154" t="str">
        <f>IF(DataEntry!H108="","",IF(DataEntry!I108=DataEntry!$D$8,DataEntry!$C$8,DataEntry!$C$9))</f>
        <v/>
      </c>
      <c r="K105" s="83" t="str">
        <f t="shared" si="25"/>
        <v/>
      </c>
      <c r="L105" s="154" t="str">
        <f>IF(DataEntry!$D108="","",IF(Y105="TRUE",1,0))</f>
        <v/>
      </c>
      <c r="M105" s="83" t="str">
        <f>IF(DataEntry!L108="","",IF(DataEntry!K108=DataEntry!$D$8,DataEntry!$C$8,DataEntry!$C$9))</f>
        <v/>
      </c>
      <c r="N105" s="83" t="str">
        <f>IF(DataEntry!K108="","",IF(DataEntry!L108=DataEntry!$D$8,DataEntry!$C$8,DataEntry!$C$9))</f>
        <v/>
      </c>
      <c r="O105" s="83" t="str">
        <f t="shared" si="26"/>
        <v/>
      </c>
      <c r="P105" s="154" t="str">
        <f>IF(DataEntry!$D108="","",IF(Z105="TRUE",1,0))</f>
        <v/>
      </c>
      <c r="Q105" s="155" t="str">
        <f>IF(DataEntry!H108="","",IF(M105="",T105,U105))</f>
        <v/>
      </c>
      <c r="R105" s="155" t="str">
        <f>IF(DataEntry!H108="","",IF(M105="",V105,W105))</f>
        <v/>
      </c>
      <c r="T105" s="138" t="str">
        <f>IF(DataEntry!H108="","",IF($E105+$F105+$I105+$J105=4,"TRUE",IF($E105+$F105+$I105+$J105=8,"TRUE","FALSE")))</f>
        <v/>
      </c>
      <c r="U105" s="138" t="str">
        <f>IF(DataEntry!K108="","",IF($E105+$F105+$I105+$J105+$M105+$N105=6,"TRUE",IF($E105+$F105+$I105+$J105+$M105+$N105=12,"TRUE","FALSE")))</f>
        <v/>
      </c>
      <c r="V105" s="138" t="str">
        <f>IF(DataEntry!H108="","",IF($E105+$F105+$I105+$J105+$D105=5,"TRUE",IF($E105+$F105+$I105+$J105+$D105=10,"TRUE","FALSE")))</f>
        <v/>
      </c>
      <c r="W105" s="138" t="str">
        <f>IF(DataEntry!K108="","",IF($E105+$F105+$I105+$J105+$M105+$N105+$D105=7,"TRUE",IF($E105+$F105+$I105+$J105+$M105+$N105+$D105=14,"TRUE","FALSE")))</f>
        <v/>
      </c>
      <c r="X105" s="138" t="str">
        <f>IF(DataEntry!D108="","",IF(Calculations!D105+Calculations!E105+Calculations!F105=3, "TRUE",IF(Calculations!D105+Calculations!E105+Calculations!F105=6,"TRUE","FALSE")))</f>
        <v/>
      </c>
      <c r="Y105" s="138" t="str">
        <f>IF(DataEntry!$D108="","",IF($D105+I105+J105=3, "TRUE",IF($D105+I105+J105=6,"TRUE","FALSE")))</f>
        <v/>
      </c>
      <c r="Z105" s="107" t="str">
        <f>IF(DataEntry!K108="","",IF(DataEntry!$D108="","",IF($D105+M105+N105=3, "TRUE",IF($D105+M105+N105=6,"TRUE","FALSE"))))</f>
        <v/>
      </c>
      <c r="AA105" s="157" t="str">
        <f t="shared" si="27"/>
        <v/>
      </c>
      <c r="AB105" s="157" t="str">
        <f t="shared" si="28"/>
        <v/>
      </c>
      <c r="AC105" s="157" t="str">
        <f t="shared" si="29"/>
        <v/>
      </c>
      <c r="AD105" s="157" t="str">
        <f t="shared" si="30"/>
        <v/>
      </c>
      <c r="AE105" s="157" t="str">
        <f t="shared" si="31"/>
        <v/>
      </c>
      <c r="AF105" s="157" t="str">
        <f t="shared" si="35"/>
        <v/>
      </c>
      <c r="AG105" s="157" t="str">
        <f t="shared" si="32"/>
        <v/>
      </c>
      <c r="AH105" s="157" t="str">
        <f t="shared" si="33"/>
        <v/>
      </c>
      <c r="AI105" s="157" t="str">
        <f t="shared" si="34"/>
        <v/>
      </c>
    </row>
    <row r="106" spans="3:35">
      <c r="C106" s="152">
        <v>96</v>
      </c>
      <c r="D106" s="153" t="str">
        <f>IF(DataEntry!D109="","",IF(DataEntry!D109=DataEntry!$D$8,DataEntry!$C$8,DataEntry!$C$9))</f>
        <v/>
      </c>
      <c r="E106" s="83" t="str">
        <f>IF(DataEntry!E109="","",IF(DataEntry!E109=DataEntry!$D$8,DataEntry!$C$8,DataEntry!$C$9))</f>
        <v/>
      </c>
      <c r="F106" s="154" t="str">
        <f>IF(DataEntry!F109="","",IF(DataEntry!F109=DataEntry!$D$8,DataEntry!$C$8,DataEntry!$C$9))</f>
        <v/>
      </c>
      <c r="G106" s="83" t="str">
        <f t="shared" si="24"/>
        <v/>
      </c>
      <c r="H106" s="154" t="str">
        <f>IF(DataEntry!$D109="","",IF(X106="TRUE",1,0))</f>
        <v/>
      </c>
      <c r="I106" s="83" t="str">
        <f>IF(DataEntry!I109="","",IF(DataEntry!H109=DataEntry!$D$8,DataEntry!$C$8,DataEntry!$C$9))</f>
        <v/>
      </c>
      <c r="J106" s="154" t="str">
        <f>IF(DataEntry!H109="","",IF(DataEntry!I109=DataEntry!$D$8,DataEntry!$C$8,DataEntry!$C$9))</f>
        <v/>
      </c>
      <c r="K106" s="83" t="str">
        <f t="shared" si="25"/>
        <v/>
      </c>
      <c r="L106" s="154" t="str">
        <f>IF(DataEntry!$D109="","",IF(Y106="TRUE",1,0))</f>
        <v/>
      </c>
      <c r="M106" s="83" t="str">
        <f>IF(DataEntry!L109="","",IF(DataEntry!K109=DataEntry!$D$8,DataEntry!$C$8,DataEntry!$C$9))</f>
        <v/>
      </c>
      <c r="N106" s="83" t="str">
        <f>IF(DataEntry!K109="","",IF(DataEntry!L109=DataEntry!$D$8,DataEntry!$C$8,DataEntry!$C$9))</f>
        <v/>
      </c>
      <c r="O106" s="83" t="str">
        <f t="shared" si="26"/>
        <v/>
      </c>
      <c r="P106" s="154" t="str">
        <f>IF(DataEntry!$D109="","",IF(Z106="TRUE",1,0))</f>
        <v/>
      </c>
      <c r="Q106" s="155" t="str">
        <f>IF(DataEntry!H109="","",IF(M106="",T106,U106))</f>
        <v/>
      </c>
      <c r="R106" s="155" t="str">
        <f>IF(DataEntry!H109="","",IF(M106="",V106,W106))</f>
        <v/>
      </c>
      <c r="T106" s="138" t="str">
        <f>IF(DataEntry!H109="","",IF($E106+$F106+$I106+$J106=4,"TRUE",IF($E106+$F106+$I106+$J106=8,"TRUE","FALSE")))</f>
        <v/>
      </c>
      <c r="U106" s="138" t="str">
        <f>IF(DataEntry!K109="","",IF($E106+$F106+$I106+$J106+$M106+$N106=6,"TRUE",IF($E106+$F106+$I106+$J106+$M106+$N106=12,"TRUE","FALSE")))</f>
        <v/>
      </c>
      <c r="V106" s="138" t="str">
        <f>IF(DataEntry!H109="","",IF($E106+$F106+$I106+$J106+$D106=5,"TRUE",IF($E106+$F106+$I106+$J106+$D106=10,"TRUE","FALSE")))</f>
        <v/>
      </c>
      <c r="W106" s="138" t="str">
        <f>IF(DataEntry!K109="","",IF($E106+$F106+$I106+$J106+$M106+$N106+$D106=7,"TRUE",IF($E106+$F106+$I106+$J106+$M106+$N106+$D106=14,"TRUE","FALSE")))</f>
        <v/>
      </c>
      <c r="X106" s="138" t="str">
        <f>IF(DataEntry!D109="","",IF(Calculations!D106+Calculations!E106+Calculations!F106=3, "TRUE",IF(Calculations!D106+Calculations!E106+Calculations!F106=6,"TRUE","FALSE")))</f>
        <v/>
      </c>
      <c r="Y106" s="138" t="str">
        <f>IF(DataEntry!$D109="","",IF($D106+I106+J106=3, "TRUE",IF($D106+I106+J106=6,"TRUE","FALSE")))</f>
        <v/>
      </c>
      <c r="Z106" s="107" t="str">
        <f>IF(DataEntry!K109="","",IF(DataEntry!$D109="","",IF($D106+M106+N106=3, "TRUE",IF($D106+M106+N106=6,"TRUE","FALSE"))))</f>
        <v/>
      </c>
      <c r="AA106" s="157" t="str">
        <f t="shared" si="27"/>
        <v/>
      </c>
      <c r="AB106" s="157" t="str">
        <f t="shared" si="28"/>
        <v/>
      </c>
      <c r="AC106" s="157" t="str">
        <f t="shared" si="29"/>
        <v/>
      </c>
      <c r="AD106" s="157" t="str">
        <f t="shared" si="30"/>
        <v/>
      </c>
      <c r="AE106" s="157" t="str">
        <f t="shared" si="31"/>
        <v/>
      </c>
      <c r="AF106" s="157" t="str">
        <f t="shared" si="35"/>
        <v/>
      </c>
      <c r="AG106" s="157" t="str">
        <f t="shared" si="32"/>
        <v/>
      </c>
      <c r="AH106" s="157" t="str">
        <f t="shared" si="33"/>
        <v/>
      </c>
      <c r="AI106" s="157" t="str">
        <f t="shared" si="34"/>
        <v/>
      </c>
    </row>
    <row r="107" spans="3:35">
      <c r="C107" s="152">
        <v>97</v>
      </c>
      <c r="D107" s="153" t="str">
        <f>IF(DataEntry!D110="","",IF(DataEntry!D110=DataEntry!$D$8,DataEntry!$C$8,DataEntry!$C$9))</f>
        <v/>
      </c>
      <c r="E107" s="83" t="str">
        <f>IF(DataEntry!E110="","",IF(DataEntry!E110=DataEntry!$D$8,DataEntry!$C$8,DataEntry!$C$9))</f>
        <v/>
      </c>
      <c r="F107" s="154" t="str">
        <f>IF(DataEntry!F110="","",IF(DataEntry!F110=DataEntry!$D$8,DataEntry!$C$8,DataEntry!$C$9))</f>
        <v/>
      </c>
      <c r="G107" s="83" t="str">
        <f>IF(E107="","",IF(E107=F107,1,0))</f>
        <v/>
      </c>
      <c r="H107" s="154" t="str">
        <f>IF(DataEntry!$D110="","",IF(X107="TRUE",1,0))</f>
        <v/>
      </c>
      <c r="I107" s="83" t="str">
        <f>IF(DataEntry!I110="","",IF(DataEntry!H110=DataEntry!$D$8,DataEntry!$C$8,DataEntry!$C$9))</f>
        <v/>
      </c>
      <c r="J107" s="154" t="str">
        <f>IF(DataEntry!H110="","",IF(DataEntry!I110=DataEntry!$D$8,DataEntry!$C$8,DataEntry!$C$9))</f>
        <v/>
      </c>
      <c r="K107" s="83" t="str">
        <f>IF(I107="","",IF(I107=J107,1,0))</f>
        <v/>
      </c>
      <c r="L107" s="154" t="str">
        <f>IF(DataEntry!$D110="","",IF(Y107="TRUE",1,0))</f>
        <v/>
      </c>
      <c r="M107" s="83" t="str">
        <f>IF(DataEntry!L110="","",IF(DataEntry!K110=DataEntry!$D$8,DataEntry!$C$8,DataEntry!$C$9))</f>
        <v/>
      </c>
      <c r="N107" s="83" t="str">
        <f>IF(DataEntry!K110="","",IF(DataEntry!L110=DataEntry!$D$8,DataEntry!$C$8,DataEntry!$C$9))</f>
        <v/>
      </c>
      <c r="O107" s="83" t="str">
        <f>IF(M107="","",IF(M107=N107,1,0))</f>
        <v/>
      </c>
      <c r="P107" s="154" t="str">
        <f>IF(DataEntry!$D110="","",IF(Z107="TRUE",1,0))</f>
        <v/>
      </c>
      <c r="Q107" s="155" t="str">
        <f>IF(DataEntry!H110="","",IF(M107="",T107,U107))</f>
        <v/>
      </c>
      <c r="R107" s="155" t="str">
        <f>IF(DataEntry!H110="","",IF(M107="",V107,W107))</f>
        <v/>
      </c>
      <c r="T107" s="138" t="str">
        <f>IF(DataEntry!H110="","",IF($E107+$F107+$I107+$J107=4,"TRUE",IF($E107+$F107+$I107+$J107=8,"TRUE","FALSE")))</f>
        <v/>
      </c>
      <c r="U107" s="138" t="str">
        <f>IF(DataEntry!K110="","",IF($E107+$F107+$I107+$J107+$M107+$N107=6,"TRUE",IF($E107+$F107+$I107+$J107+$M107+$N107=12,"TRUE","FALSE")))</f>
        <v/>
      </c>
      <c r="V107" s="138" t="str">
        <f>IF(DataEntry!H110="","",IF($E107+$F107+$I107+$J107+$D107=5,"TRUE",IF($E107+$F107+$I107+$J107+$D107=10,"TRUE","FALSE")))</f>
        <v/>
      </c>
      <c r="W107" s="138" t="str">
        <f>IF(DataEntry!K110="","",IF($E107+$F107+$I107+$J107+$M107+$N107+$D107=7,"TRUE",IF($E107+$F107+$I107+$J107+$M107+$N107+$D107=14,"TRUE","FALSE")))</f>
        <v/>
      </c>
      <c r="X107" s="138" t="str">
        <f>IF(DataEntry!D110="","",IF(Calculations!D107+Calculations!E107+Calculations!F107=3, "TRUE",IF(Calculations!D107+Calculations!E107+Calculations!F107=6,"TRUE","FALSE")))</f>
        <v/>
      </c>
      <c r="Y107" s="138" t="str">
        <f>IF(DataEntry!$D110="","",IF($D107+I107+J107=3, "TRUE",IF($D107+I107+J107=6,"TRUE","FALSE")))</f>
        <v/>
      </c>
      <c r="Z107" s="107" t="str">
        <f>IF(DataEntry!K110="","",IF(DataEntry!$D110="","",IF($D107+M107+N107=3, "TRUE",IF($D107+M107+N107=6,"TRUE","FALSE"))))</f>
        <v/>
      </c>
      <c r="AA107" s="157" t="str">
        <f t="shared" si="27"/>
        <v/>
      </c>
      <c r="AB107" s="157" t="str">
        <f t="shared" si="28"/>
        <v/>
      </c>
      <c r="AC107" s="157" t="str">
        <f t="shared" si="29"/>
        <v/>
      </c>
      <c r="AD107" s="157" t="str">
        <f t="shared" si="30"/>
        <v/>
      </c>
      <c r="AE107" s="157" t="str">
        <f t="shared" si="31"/>
        <v/>
      </c>
      <c r="AF107" s="157" t="str">
        <f t="shared" si="35"/>
        <v/>
      </c>
      <c r="AG107" s="157" t="str">
        <f t="shared" si="32"/>
        <v/>
      </c>
      <c r="AH107" s="157" t="str">
        <f t="shared" si="33"/>
        <v/>
      </c>
      <c r="AI107" s="157" t="str">
        <f t="shared" si="34"/>
        <v/>
      </c>
    </row>
    <row r="108" spans="3:35">
      <c r="C108" s="152">
        <v>98</v>
      </c>
      <c r="D108" s="153" t="str">
        <f>IF(DataEntry!D111="","",IF(DataEntry!D111=DataEntry!$D$8,DataEntry!$C$8,DataEntry!$C$9))</f>
        <v/>
      </c>
      <c r="E108" s="83" t="str">
        <f>IF(DataEntry!E111="","",IF(DataEntry!E111=DataEntry!$D$8,DataEntry!$C$8,DataEntry!$C$9))</f>
        <v/>
      </c>
      <c r="F108" s="154" t="str">
        <f>IF(DataEntry!F111="","",IF(DataEntry!F111=DataEntry!$D$8,DataEntry!$C$8,DataEntry!$C$9))</f>
        <v/>
      </c>
      <c r="G108" s="83" t="str">
        <f>IF(E108="","",IF(E108=F108,1,0))</f>
        <v/>
      </c>
      <c r="H108" s="154" t="str">
        <f>IF(DataEntry!$D111="","",IF(X108="TRUE",1,0))</f>
        <v/>
      </c>
      <c r="I108" s="83" t="str">
        <f>IF(DataEntry!I111="","",IF(DataEntry!H111=DataEntry!$D$8,DataEntry!$C$8,DataEntry!$C$9))</f>
        <v/>
      </c>
      <c r="J108" s="154" t="str">
        <f>IF(DataEntry!H111="","",IF(DataEntry!I111=DataEntry!$D$8,DataEntry!$C$8,DataEntry!$C$9))</f>
        <v/>
      </c>
      <c r="K108" s="83" t="str">
        <f>IF(I108="","",IF(I108=J108,1,0))</f>
        <v/>
      </c>
      <c r="L108" s="154" t="str">
        <f>IF(DataEntry!$D111="","",IF(Y108="TRUE",1,0))</f>
        <v/>
      </c>
      <c r="M108" s="83" t="str">
        <f>IF(DataEntry!L111="","",IF(DataEntry!K111=DataEntry!$D$8,DataEntry!$C$8,DataEntry!$C$9))</f>
        <v/>
      </c>
      <c r="N108" s="83" t="str">
        <f>IF(DataEntry!K111="","",IF(DataEntry!L111=DataEntry!$D$8,DataEntry!$C$8,DataEntry!$C$9))</f>
        <v/>
      </c>
      <c r="O108" s="83" t="str">
        <f>IF(M108="","",IF(M108=N108,1,0))</f>
        <v/>
      </c>
      <c r="P108" s="154" t="str">
        <f>IF(DataEntry!$D111="","",IF(Z108="TRUE",1,0))</f>
        <v/>
      </c>
      <c r="Q108" s="155" t="str">
        <f>IF(DataEntry!H111="","",IF(M108="",T108,U108))</f>
        <v/>
      </c>
      <c r="R108" s="155" t="str">
        <f>IF(DataEntry!H111="","",IF(M108="",V108,W108))</f>
        <v/>
      </c>
      <c r="T108" s="138" t="str">
        <f>IF(DataEntry!H111="","",IF($E108+$F108+$I108+$J108=4,"TRUE",IF($E108+$F108+$I108+$J108=8,"TRUE","FALSE")))</f>
        <v/>
      </c>
      <c r="U108" s="138" t="str">
        <f>IF(DataEntry!K111="","",IF($E108+$F108+$I108+$J108+$M108+$N108=6,"TRUE",IF($E108+$F108+$I108+$J108+$M108+$N108=12,"TRUE","FALSE")))</f>
        <v/>
      </c>
      <c r="V108" s="138" t="str">
        <f>IF(DataEntry!H111="","",IF($E108+$F108+$I108+$J108+$D108=5,"TRUE",IF($E108+$F108+$I108+$J108+$D108=10,"TRUE","FALSE")))</f>
        <v/>
      </c>
      <c r="W108" s="138" t="str">
        <f>IF(DataEntry!K111="","",IF($E108+$F108+$I108+$J108+$M108+$N108+$D108=7,"TRUE",IF($E108+$F108+$I108+$J108+$M108+$N108+$D108=14,"TRUE","FALSE")))</f>
        <v/>
      </c>
      <c r="X108" s="138" t="str">
        <f>IF(DataEntry!D111="","",IF(Calculations!D108+Calculations!E108+Calculations!F108=3, "TRUE",IF(Calculations!D108+Calculations!E108+Calculations!F108=6,"TRUE","FALSE")))</f>
        <v/>
      </c>
      <c r="Y108" s="138" t="str">
        <f>IF(DataEntry!$D111="","",IF($D108+I108+J108=3, "TRUE",IF($D108+I108+J108=6,"TRUE","FALSE")))</f>
        <v/>
      </c>
      <c r="Z108" s="107" t="str">
        <f>IF(DataEntry!K111="","",IF(DataEntry!$D111="","",IF($D108+M108+N108=3, "TRUE",IF($D108+M108+N108=6,"TRUE","FALSE"))))</f>
        <v/>
      </c>
      <c r="AA108" s="157" t="str">
        <f t="shared" si="27"/>
        <v/>
      </c>
      <c r="AB108" s="157" t="str">
        <f t="shared" si="28"/>
        <v/>
      </c>
      <c r="AC108" s="157" t="str">
        <f t="shared" si="29"/>
        <v/>
      </c>
      <c r="AD108" s="157" t="str">
        <f t="shared" si="30"/>
        <v/>
      </c>
      <c r="AE108" s="157" t="str">
        <f t="shared" si="31"/>
        <v/>
      </c>
      <c r="AF108" s="157" t="str">
        <f t="shared" si="35"/>
        <v/>
      </c>
      <c r="AG108" s="157" t="str">
        <f t="shared" si="32"/>
        <v/>
      </c>
      <c r="AH108" s="157" t="str">
        <f t="shared" si="33"/>
        <v/>
      </c>
      <c r="AI108" s="157" t="str">
        <f t="shared" si="34"/>
        <v/>
      </c>
    </row>
    <row r="109" spans="3:35">
      <c r="C109" s="152">
        <v>99</v>
      </c>
      <c r="D109" s="153" t="str">
        <f>IF(DataEntry!D112="","",IF(DataEntry!D112=DataEntry!$D$8,DataEntry!$C$8,DataEntry!$C$9))</f>
        <v/>
      </c>
      <c r="E109" s="83" t="str">
        <f>IF(DataEntry!E112="","",IF(DataEntry!E112=DataEntry!$D$8,DataEntry!$C$8,DataEntry!$C$9))</f>
        <v/>
      </c>
      <c r="F109" s="154" t="str">
        <f>IF(DataEntry!F112="","",IF(DataEntry!F112=DataEntry!$D$8,DataEntry!$C$8,DataEntry!$C$9))</f>
        <v/>
      </c>
      <c r="G109" s="83" t="str">
        <f>IF(E109="","",IF(E109=F109,1,0))</f>
        <v/>
      </c>
      <c r="H109" s="154" t="str">
        <f>IF(DataEntry!$D112="","",IF(X109="TRUE",1,0))</f>
        <v/>
      </c>
      <c r="I109" s="83" t="str">
        <f>IF(DataEntry!I112="","",IF(DataEntry!H112=DataEntry!$D$8,DataEntry!$C$8,DataEntry!$C$9))</f>
        <v/>
      </c>
      <c r="J109" s="154" t="str">
        <f>IF(DataEntry!H112="","",IF(DataEntry!I112=DataEntry!$D$8,DataEntry!$C$8,DataEntry!$C$9))</f>
        <v/>
      </c>
      <c r="K109" s="83" t="str">
        <f>IF(I109="","",IF(I109=J109,1,0))</f>
        <v/>
      </c>
      <c r="L109" s="154" t="str">
        <f>IF(DataEntry!$D112="","",IF(Y109="TRUE",1,0))</f>
        <v/>
      </c>
      <c r="M109" s="83" t="str">
        <f>IF(DataEntry!L112="","",IF(DataEntry!K112=DataEntry!$D$8,DataEntry!$C$8,DataEntry!$C$9))</f>
        <v/>
      </c>
      <c r="N109" s="83" t="str">
        <f>IF(DataEntry!K112="","",IF(DataEntry!L112=DataEntry!$D$8,DataEntry!$C$8,DataEntry!$C$9))</f>
        <v/>
      </c>
      <c r="O109" s="83" t="str">
        <f>IF(M109="","",IF(M109=N109,1,0))</f>
        <v/>
      </c>
      <c r="P109" s="154" t="str">
        <f>IF(DataEntry!$D112="","",IF(Z109="TRUE",1,0))</f>
        <v/>
      </c>
      <c r="Q109" s="155" t="str">
        <f>IF(DataEntry!H112="","",IF(M109="",T109,U109))</f>
        <v/>
      </c>
      <c r="R109" s="155" t="str">
        <f>IF(DataEntry!H112="","",IF(M109="",V109,W109))</f>
        <v/>
      </c>
      <c r="T109" s="138" t="str">
        <f>IF(DataEntry!H112="","",IF($E109+$F109+$I109+$J109=4,"TRUE",IF($E109+$F109+$I109+$J109=8,"TRUE","FALSE")))</f>
        <v/>
      </c>
      <c r="U109" s="138" t="str">
        <f>IF(DataEntry!K112="","",IF($E109+$F109+$I109+$J109+$M109+$N109=6,"TRUE",IF($E109+$F109+$I109+$J109+$M109+$N109=12,"TRUE","FALSE")))</f>
        <v/>
      </c>
      <c r="V109" s="138" t="str">
        <f>IF(DataEntry!H112="","",IF($E109+$F109+$I109+$J109+$D109=5,"TRUE",IF($E109+$F109+$I109+$J109+$D109=10,"TRUE","FALSE")))</f>
        <v/>
      </c>
      <c r="W109" s="138" t="str">
        <f>IF(DataEntry!K112="","",IF($E109+$F109+$I109+$J109+$M109+$N109+$D109=7,"TRUE",IF($E109+$F109+$I109+$J109+$M109+$N109+$D109=14,"TRUE","FALSE")))</f>
        <v/>
      </c>
      <c r="X109" s="138" t="str">
        <f>IF(DataEntry!D112="","",IF(Calculations!D109+Calculations!E109+Calculations!F109=3, "TRUE",IF(Calculations!D109+Calculations!E109+Calculations!F109=6,"TRUE","FALSE")))</f>
        <v/>
      </c>
      <c r="Y109" s="138" t="str">
        <f>IF(DataEntry!$D112="","",IF($D109+I109+J109=3, "TRUE",IF($D109+I109+J109=6,"TRUE","FALSE")))</f>
        <v/>
      </c>
      <c r="Z109" s="107" t="str">
        <f>IF(DataEntry!K112="","",IF(DataEntry!$D112="","",IF($D109+M109+N109=3, "TRUE",IF($D109+M109+N109=6,"TRUE","FALSE"))))</f>
        <v/>
      </c>
      <c r="AA109" s="157" t="str">
        <f t="shared" si="27"/>
        <v/>
      </c>
      <c r="AB109" s="157" t="str">
        <f t="shared" si="28"/>
        <v/>
      </c>
      <c r="AC109" s="157" t="str">
        <f t="shared" si="29"/>
        <v/>
      </c>
      <c r="AD109" s="157" t="str">
        <f t="shared" si="30"/>
        <v/>
      </c>
      <c r="AE109" s="157" t="str">
        <f t="shared" si="31"/>
        <v/>
      </c>
      <c r="AF109" s="157" t="str">
        <f t="shared" si="35"/>
        <v/>
      </c>
      <c r="AG109" s="157" t="str">
        <f t="shared" si="32"/>
        <v/>
      </c>
      <c r="AH109" s="157" t="str">
        <f t="shared" si="33"/>
        <v/>
      </c>
      <c r="AI109" s="157" t="str">
        <f t="shared" si="34"/>
        <v/>
      </c>
    </row>
    <row r="110" spans="3:35" ht="13.9" thickBot="1">
      <c r="C110" s="152">
        <v>100</v>
      </c>
      <c r="D110" s="153" t="str">
        <f>IF(DataEntry!D113="","",IF(DataEntry!D113=DataEntry!$D$8,DataEntry!$C$8,DataEntry!$C$9))</f>
        <v/>
      </c>
      <c r="E110" s="83" t="str">
        <f>IF(DataEntry!E113="","",IF(DataEntry!E113=DataEntry!$D$8,DataEntry!$C$8,DataEntry!$C$9))</f>
        <v/>
      </c>
      <c r="F110" s="154" t="str">
        <f>IF(DataEntry!F113="","",IF(DataEntry!F113=DataEntry!$D$8,DataEntry!$C$8,DataEntry!$C$9))</f>
        <v/>
      </c>
      <c r="G110" s="158" t="str">
        <f>IF(E110="","",IF(E110=F110,1,0))</f>
        <v/>
      </c>
      <c r="H110" s="154" t="str">
        <f>IF(DataEntry!$D113="","",IF(X110="TRUE",1,0))</f>
        <v/>
      </c>
      <c r="I110" s="83" t="str">
        <f>IF(DataEntry!I113="","",IF(DataEntry!H113=DataEntry!$D$8,DataEntry!$C$8,DataEntry!$C$9))</f>
        <v/>
      </c>
      <c r="J110" s="154" t="str">
        <f>IF(DataEntry!H113="","",IF(DataEntry!I113=DataEntry!$D$8,DataEntry!$C$8,DataEntry!$C$9))</f>
        <v/>
      </c>
      <c r="K110" s="158" t="str">
        <f>IF(I110="","",IF(I110=J110,1,0))</f>
        <v/>
      </c>
      <c r="L110" s="154" t="str">
        <f>IF(DataEntry!$D113="","",IF(Y110="TRUE",1,0))</f>
        <v/>
      </c>
      <c r="M110" s="83" t="str">
        <f>IF(DataEntry!L113="","",IF(DataEntry!K113=DataEntry!$D$8,DataEntry!$C$8,DataEntry!$C$9))</f>
        <v/>
      </c>
      <c r="N110" s="83" t="str">
        <f>IF(DataEntry!K113="","",IF(DataEntry!L113=DataEntry!$D$8,DataEntry!$C$8,DataEntry!$C$9))</f>
        <v/>
      </c>
      <c r="O110" s="158" t="str">
        <f>IF(M110="","",IF(M110=N110,1,0))</f>
        <v/>
      </c>
      <c r="P110" s="154" t="str">
        <f>IF(DataEntry!$D113="","",IF(Z110="TRUE",1,0))</f>
        <v/>
      </c>
      <c r="Q110" s="155" t="str">
        <f>IF(DataEntry!H113="","",IF(M110="",T110,U110))</f>
        <v/>
      </c>
      <c r="R110" s="98" t="str">
        <f>IF(DataEntry!H113="","",IF(M110="",V110,W110))</f>
        <v/>
      </c>
      <c r="T110" s="138" t="str">
        <f>IF(DataEntry!H113="","",IF($E110+$F110+$I110+$J110=4,"TRUE",IF($E110+$F110+$I110+$J110=8,"TRUE","FALSE")))</f>
        <v/>
      </c>
      <c r="U110" s="138" t="str">
        <f>IF(DataEntry!K113="","",IF($E110+$F110+$I110+$J110+$M110+$N110=6,"TRUE",IF($E110+$F110+$I110+$J110+$M110+$N110=12,"TRUE","FALSE")))</f>
        <v/>
      </c>
      <c r="V110" s="138" t="str">
        <f>IF(DataEntry!H113="","",IF($E110+$F110+$I110+$J110+$D110=5,"TRUE",IF($E110+$F110+$I110+$J110+$D110=10,"TRUE","FALSE")))</f>
        <v/>
      </c>
      <c r="W110" s="138" t="str">
        <f>IF(DataEntry!K113="","",IF($E110+$F110+$I110+$J110+$M110+$N110+$D110=7,"TRUE",IF($E110+$F110+$I110+$J110+$M110+$N110+$D110=14,"TRUE","FALSE")))</f>
        <v/>
      </c>
      <c r="X110" s="138" t="str">
        <f>IF(DataEntry!D113="","",IF(Calculations!D110+Calculations!E110+Calculations!F110=3, "TRUE",IF(Calculations!D110+Calculations!E110+Calculations!F110=6,"TRUE","FALSE")))</f>
        <v/>
      </c>
      <c r="Y110" s="138" t="str">
        <f>IF(DataEntry!$D113="","",IF($D110+I110+J110=3, "TRUE",IF($D110+I110+J110=6,"TRUE","FALSE")))</f>
        <v/>
      </c>
      <c r="Z110" s="107" t="str">
        <f>IF(DataEntry!K113="","",IF(DataEntry!$D113="","",IF($D110+M110+N110=3, "TRUE",IF($D110+M110+N110=6,"TRUE","FALSE"))))</f>
        <v/>
      </c>
      <c r="AA110" s="157" t="str">
        <f t="shared" si="27"/>
        <v/>
      </c>
      <c r="AB110" s="157" t="str">
        <f t="shared" si="28"/>
        <v/>
      </c>
      <c r="AC110" s="157" t="str">
        <f t="shared" si="29"/>
        <v/>
      </c>
      <c r="AD110" s="157" t="str">
        <f t="shared" si="30"/>
        <v/>
      </c>
      <c r="AE110" s="157" t="str">
        <f t="shared" si="31"/>
        <v/>
      </c>
      <c r="AF110" s="157" t="str">
        <f t="shared" si="35"/>
        <v/>
      </c>
      <c r="AG110" s="157" t="str">
        <f t="shared" si="32"/>
        <v/>
      </c>
      <c r="AH110" s="157" t="str">
        <f t="shared" si="33"/>
        <v/>
      </c>
      <c r="AI110" s="157" t="str">
        <f t="shared" si="34"/>
        <v/>
      </c>
    </row>
    <row r="111" spans="3:35" ht="13.9" thickBot="1">
      <c r="C111" s="159" t="s">
        <v>112</v>
      </c>
      <c r="D111" s="160"/>
      <c r="E111" s="161"/>
      <c r="F111" s="162" t="e">
        <f>(COUNTIF(G11:G110,"=1"))/(COUNTIF(G11:G110,"&gt;=0"))</f>
        <v>#DIV/0!</v>
      </c>
      <c r="G111" s="161"/>
      <c r="H111" s="163" t="e">
        <f>(COUNTIF(H11:H110,"=1"))/(100-COUNTBLANK(H11:H110))</f>
        <v>#DIV/0!</v>
      </c>
      <c r="I111" s="161"/>
      <c r="J111" s="162" t="e">
        <f>(COUNTIF(K11:K110,"=1"))/(COUNTIF(K11:K110,"&gt;=0"))</f>
        <v>#DIV/0!</v>
      </c>
      <c r="K111" s="164"/>
      <c r="L111" s="163" t="e">
        <f>(COUNTIF(L11:L110,"=1"))/(100-COUNTBLANK(L11:L110))</f>
        <v>#DIV/0!</v>
      </c>
      <c r="M111" s="161"/>
      <c r="N111" s="162" t="str">
        <f>IF(M11="","",(COUNTIF(O11:O110,"=1"))/(COUNTIF(O11:O110,"&gt;=0")))</f>
        <v/>
      </c>
      <c r="O111" s="161"/>
      <c r="P111" s="163" t="e">
        <f>(COUNTIF(P11:P110,"=1"))/(100-COUNTBLANK(P11:P110))</f>
        <v>#DIV/0!</v>
      </c>
      <c r="Q111" s="66"/>
      <c r="AA111" s="165">
        <f t="shared" ref="AA111:AI111" si="36">SUM(AA11:AA110)</f>
        <v>0</v>
      </c>
      <c r="AB111" s="165">
        <f t="shared" si="36"/>
        <v>0</v>
      </c>
      <c r="AC111" s="165">
        <f t="shared" si="36"/>
        <v>0</v>
      </c>
      <c r="AD111" s="165">
        <f t="shared" si="36"/>
        <v>0</v>
      </c>
      <c r="AE111" s="165">
        <f t="shared" si="36"/>
        <v>0</v>
      </c>
      <c r="AF111" s="165">
        <f t="shared" si="36"/>
        <v>0</v>
      </c>
      <c r="AG111" s="165">
        <f t="shared" si="36"/>
        <v>0</v>
      </c>
      <c r="AH111" s="165">
        <f t="shared" si="36"/>
        <v>0</v>
      </c>
      <c r="AI111" s="165">
        <f t="shared" si="36"/>
        <v>0</v>
      </c>
    </row>
    <row r="113" spans="17:18">
      <c r="Q113" s="166"/>
      <c r="R113" s="167"/>
    </row>
    <row r="115" spans="17:18">
      <c r="Q115" s="168"/>
    </row>
  </sheetData>
  <phoneticPr fontId="1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Merwin</dc:creator>
  <cp:keywords/>
  <dc:description/>
  <cp:lastModifiedBy>Nathaniel Merwin</cp:lastModifiedBy>
  <cp:revision/>
  <dcterms:created xsi:type="dcterms:W3CDTF">2000-05-15T16:39:39Z</dcterms:created>
  <dcterms:modified xsi:type="dcterms:W3CDTF">2025-11-11T19:29:46Z</dcterms:modified>
  <cp:category/>
  <cp:contentStatus/>
</cp:coreProperties>
</file>