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abf467172b4e18f/Desktop/Active Projects/Leastem/Products/"/>
    </mc:Choice>
  </mc:AlternateContent>
  <xr:revisionPtr revIDLastSave="0" documentId="11_197A6CD3A814F387F16A5B884299609EF9BA3CBA" xr6:coauthVersionLast="47" xr6:coauthVersionMax="47" xr10:uidLastSave="{00000000-0000-0000-0000-000000000000}"/>
  <bookViews>
    <workbookView xWindow="-108" yWindow="-108" windowWidth="23256" windowHeight="12456" tabRatio="500" firstSheet="7" activeTab="10" xr2:uid="{00000000-000D-0000-FFFF-FFFF00000000}"/>
  </bookViews>
  <sheets>
    <sheet name="🏠 Cover" sheetId="1" r:id="rId1"/>
    <sheet name="📖 How to Use" sheetId="2" r:id="rId2"/>
    <sheet name="🏢 Strategic Intake" sheetId="3" r:id="rId3"/>
    <sheet name="🔍 Bottleneck Analysis" sheetId="4" r:id="rId4"/>
    <sheet name="📊 OKR Architecture" sheetId="5" r:id="rId5"/>
    <sheet name="⚡ Action Plan" sheetId="6" r:id="rId6"/>
    <sheet name="🗓 Execution Roadmap" sheetId="7" r:id="rId7"/>
    <sheet name="💰 Budget Tracker" sheetId="8" r:id="rId8"/>
    <sheet name="📅 Weekly Tracker" sheetId="9" r:id="rId9"/>
    <sheet name="🔄 Retrospective" sheetId="10" r:id="rId10"/>
    <sheet name="📊 Dashboard" sheetId="11" r:id="rId11"/>
    <sheet name="_KR_Lookup" sheetId="12" state="hidden" r:id="rId12"/>
  </sheets>
  <definedNames>
    <definedName name="KR_IDs">_KR_Lookup!$A$1:$A$9</definedName>
    <definedName name="Obj_IDs">_KR_Lookup!$D$1:$D$3</definedName>
  </definedNames>
  <calcPr calcId="191029"/>
</workbook>
</file>

<file path=xl/calcChain.xml><?xml version="1.0" encoding="utf-8"?>
<calcChain xmlns="http://schemas.openxmlformats.org/spreadsheetml/2006/main">
  <c r="B9" i="12" l="1"/>
  <c r="B8" i="12"/>
  <c r="B7" i="12"/>
  <c r="B6" i="12"/>
  <c r="B5" i="12"/>
  <c r="B4" i="12"/>
  <c r="B3" i="12"/>
  <c r="B2" i="12"/>
  <c r="B1" i="12"/>
  <c r="I18" i="11"/>
  <c r="H18" i="11"/>
  <c r="G18" i="11"/>
  <c r="F18" i="11"/>
  <c r="A18" i="11"/>
  <c r="I17" i="11"/>
  <c r="H17" i="11"/>
  <c r="G17" i="11"/>
  <c r="F17" i="11"/>
  <c r="A17" i="11"/>
  <c r="M16" i="11"/>
  <c r="L16" i="11"/>
  <c r="I16" i="11"/>
  <c r="H16" i="11"/>
  <c r="G16" i="11"/>
  <c r="F16" i="11"/>
  <c r="A16" i="11"/>
  <c r="I15" i="11"/>
  <c r="H15" i="11"/>
  <c r="G15" i="11"/>
  <c r="F15" i="11"/>
  <c r="A15" i="11"/>
  <c r="L14" i="11"/>
  <c r="I14" i="11"/>
  <c r="H14" i="11"/>
  <c r="G14" i="11"/>
  <c r="F14" i="11"/>
  <c r="A14" i="11"/>
  <c r="I13" i="11"/>
  <c r="H13" i="11"/>
  <c r="G13" i="11"/>
  <c r="F13" i="11"/>
  <c r="A13" i="11"/>
  <c r="I12" i="11"/>
  <c r="H12" i="11"/>
  <c r="G12" i="11"/>
  <c r="F12" i="11"/>
  <c r="A12" i="11"/>
  <c r="I11" i="11"/>
  <c r="H11" i="11"/>
  <c r="G11" i="11"/>
  <c r="F11" i="11"/>
  <c r="A11" i="11"/>
  <c r="M10" i="11"/>
  <c r="L10" i="11"/>
  <c r="I10" i="11"/>
  <c r="H10" i="11"/>
  <c r="G10" i="11"/>
  <c r="F10" i="11"/>
  <c r="A10" i="11"/>
  <c r="M5" i="11"/>
  <c r="I14" i="9"/>
  <c r="M18" i="11" s="1"/>
  <c r="H14" i="9"/>
  <c r="L18" i="11" s="1"/>
  <c r="G14" i="9"/>
  <c r="J18" i="11" s="1"/>
  <c r="B14" i="9"/>
  <c r="B18" i="11" s="1"/>
  <c r="I13" i="9"/>
  <c r="M17" i="11" s="1"/>
  <c r="H13" i="9"/>
  <c r="L17" i="11" s="1"/>
  <c r="G13" i="9"/>
  <c r="J17" i="11" s="1"/>
  <c r="B13" i="9"/>
  <c r="B17" i="11" s="1"/>
  <c r="I12" i="9"/>
  <c r="H12" i="9"/>
  <c r="G12" i="9"/>
  <c r="J16" i="11" s="1"/>
  <c r="B12" i="9"/>
  <c r="B16" i="11" s="1"/>
  <c r="I11" i="9"/>
  <c r="M15" i="11" s="1"/>
  <c r="H11" i="9"/>
  <c r="L15" i="11" s="1"/>
  <c r="G11" i="9"/>
  <c r="J15" i="11" s="1"/>
  <c r="B11" i="9"/>
  <c r="B15" i="11" s="1"/>
  <c r="I10" i="9"/>
  <c r="M14" i="11" s="1"/>
  <c r="H10" i="9"/>
  <c r="G10" i="9"/>
  <c r="J14" i="11" s="1"/>
  <c r="B10" i="9"/>
  <c r="B14" i="11" s="1"/>
  <c r="I9" i="9"/>
  <c r="M13" i="11" s="1"/>
  <c r="H9" i="9"/>
  <c r="L13" i="11" s="1"/>
  <c r="G9" i="9"/>
  <c r="J13" i="11" s="1"/>
  <c r="B9" i="9"/>
  <c r="B13" i="11" s="1"/>
  <c r="I8" i="9"/>
  <c r="M12" i="11" s="1"/>
  <c r="H8" i="9"/>
  <c r="L12" i="11" s="1"/>
  <c r="G8" i="9"/>
  <c r="J12" i="11" s="1"/>
  <c r="B8" i="9"/>
  <c r="B12" i="11" s="1"/>
  <c r="I7" i="9"/>
  <c r="G5" i="11" s="1"/>
  <c r="H7" i="9"/>
  <c r="L11" i="11" s="1"/>
  <c r="G7" i="9"/>
  <c r="J11" i="11" s="1"/>
  <c r="B7" i="9"/>
  <c r="B11" i="11" s="1"/>
  <c r="I6" i="9"/>
  <c r="H6" i="9"/>
  <c r="G6" i="9"/>
  <c r="J10" i="11" s="1"/>
  <c r="B6" i="9"/>
  <c r="B10" i="11" s="1"/>
  <c r="D20" i="8"/>
  <c r="C20" i="8"/>
  <c r="B20" i="8"/>
  <c r="B22" i="8" s="1"/>
  <c r="E19" i="8"/>
  <c r="E18" i="8"/>
  <c r="E17" i="8"/>
  <c r="E16" i="8"/>
  <c r="E15" i="8"/>
  <c r="E14" i="8"/>
  <c r="E20" i="8" s="1"/>
  <c r="F22" i="11" s="1"/>
  <c r="D10" i="8"/>
  <c r="D22" i="8" s="1"/>
  <c r="C10" i="8"/>
  <c r="C22" i="8" s="1"/>
  <c r="B10" i="8"/>
  <c r="E9" i="8"/>
  <c r="E8" i="8"/>
  <c r="E7" i="8"/>
  <c r="E6" i="8"/>
  <c r="E10" i="8" s="1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L27" i="5"/>
  <c r="L26" i="5"/>
  <c r="L25" i="5"/>
  <c r="L19" i="5"/>
  <c r="L18" i="5"/>
  <c r="L17" i="5"/>
  <c r="L11" i="5"/>
  <c r="L10" i="5"/>
  <c r="L9" i="5"/>
  <c r="A22" i="11" l="1"/>
  <c r="E22" i="8"/>
  <c r="K22" i="11" s="1"/>
  <c r="I5" i="11"/>
  <c r="K5" i="11"/>
  <c r="M11" i="11"/>
  <c r="E5" i="11"/>
</calcChain>
</file>

<file path=xl/sharedStrings.xml><?xml version="1.0" encoding="utf-8"?>
<sst xmlns="http://schemas.openxmlformats.org/spreadsheetml/2006/main" count="472" uniqueCount="253">
  <si>
    <t>LEASTEM</t>
  </si>
  <si>
    <t>GOVERN SUCCESS.</t>
  </si>
  <si>
    <t>OKR System</t>
  </si>
  <si>
    <t>Company Edition  ·  Version 1.0  ·  2026</t>
  </si>
  <si>
    <t>A governance-grade operating system for startups and small companies —
from strategic intake and bottleneck analysis to OKR architecture,
execution roadmap, and weekly performance tracking.</t>
  </si>
  <si>
    <t>Step-by-step  ·  Auto-calculated  ·  Fully connected</t>
  </si>
  <si>
    <t>© 2026 Leastem  —  Professional Business Operating Systems  —  leastem.com</t>
  </si>
  <si>
    <t>This file is licensed for use under the terms provided at purchase. Redistribution is not permitted.</t>
  </si>
  <si>
    <t>LEASTEM OKR SYSTEM  —  Company Edition</t>
  </si>
  <si>
    <t>A complete governance framework for startups and small companies. Follow the steps in order.</t>
  </si>
  <si>
    <t>STEP 1  ·  Strategic Intake &amp; Diagnosis</t>
  </si>
  <si>
    <t>Define your company baseline — mission, vision, channels, constraints, and current performance. This is not a formality. Without an honest baseline, your OKRs have no foundation.</t>
  </si>
  <si>
    <t>STEP 2  ·  Bottleneck Analysis</t>
  </si>
  <si>
    <t>Identify what's blocking your growth. Diagnose specifically — not 'we need more sales' but 'our funnel converts at 0.5% because buyers don't trust us yet.' Strategy emerges from diagnosis.</t>
  </si>
  <si>
    <t>STEP 3  ·  OKR Architecture</t>
  </si>
  <si>
    <t>Each strategic pillar becomes an Objective. Each Objective gets 2–3 Key Results with owners, baselines, targets, and measurement sources. This is your operating contract for the cycle.</t>
  </si>
  <si>
    <t>STEP 4  ·  KR-Linked Action Plan</t>
  </si>
  <si>
    <t>For every Key Result, define the specific actions that must happen. Link every action to a KR. If an action can't be linked to a KR, it shouldn't be on the plan.</t>
  </si>
  <si>
    <t>STEP 5  ·  Execution Roadmap</t>
  </si>
  <si>
    <t>Map your 12-week execution plan. Week by week — which objectives are in focus, which KRs are targeted, what actions happen, and what signal confirms progress.</t>
  </si>
  <si>
    <t>STEP 6  ·  Budget Tracker</t>
  </si>
  <si>
    <t>Track income and spend by month. The governance rule: organic validation before paid spend. Never amplify what hasn't been proven to work.</t>
  </si>
  <si>
    <t>STEP 7  ·  Weekly Execution Tracker</t>
  </si>
  <si>
    <t>Every Friday — update current KR values, log blockers, identify root causes, and set next week's actions. This is where the system earns its value. Never skip a week.</t>
  </si>
  <si>
    <t>STEP 8  ·  Retrospective</t>
  </si>
  <si>
    <t>At the end of each cycle, complete the retrospective as a leadership team. Score every KR honestly. Extract learnings. Feed them into the next cycle. This is governance.</t>
  </si>
  <si>
    <t>STEP 9  ·  Dashboard</t>
  </si>
  <si>
    <t>Your executive overview. Auto-updated from all sheets. Review every Monday. If any KR shows 🔴 Off Track, root cause must be identified within 48 hours.</t>
  </si>
  <si>
    <t>⚡  THREE UNBREAKABLE RULES</t>
  </si>
  <si>
    <t>1.  Never skip a Friday check-in. One missed week breaks the rhythm.</t>
  </si>
  <si>
    <t>2.  Never change a target to avoid discomfort. Fix the action — not the number. Targets change only at retrospectives.</t>
  </si>
  <si>
    <t>3.  Never confuse activity with progress. The system tracks outcomes, not effort. Busy is not the same as on track.</t>
  </si>
  <si>
    <t>STEP 1  —  STRATEGIC INTAKE &amp; DIAGNOSIS</t>
  </si>
  <si>
    <t>Define your company baseline honestly. This sheet is the foundation of your entire OKR cycle.</t>
  </si>
  <si>
    <t>COMPANY BASELINE</t>
  </si>
  <si>
    <t>Company Name</t>
  </si>
  <si>
    <t>✏️  Legal or operating name</t>
  </si>
  <si>
    <t>Mission</t>
  </si>
  <si>
    <t>✏️  What does your company do and for whom?</t>
  </si>
  <si>
    <t>Vision</t>
  </si>
  <si>
    <t>✏️  Where are you going in the next 3–5 years?</t>
  </si>
  <si>
    <t>Primary Products/Services</t>
  </si>
  <si>
    <t>✏️  List your main offerings in order of revenue contribution</t>
  </si>
  <si>
    <t>Target Audience</t>
  </si>
  <si>
    <t>✏️  Who are your primary and secondary customers?</t>
  </si>
  <si>
    <t>Current Revenue/Month</t>
  </si>
  <si>
    <t>✏️  Your actual monthly revenue baseline right now</t>
  </si>
  <si>
    <t>Primary Sales Channel</t>
  </si>
  <si>
    <t>✏️  Where do most of your sales come from today?</t>
  </si>
  <si>
    <t>Tracking Stack</t>
  </si>
  <si>
    <t>✏️  What analytics/tracking tools do you currently use?</t>
  </si>
  <si>
    <t>Team Size</t>
  </si>
  <si>
    <t>✏️  Number of people currently working in the business</t>
  </si>
  <si>
    <t>Biggest Strength</t>
  </si>
  <si>
    <t>✏️  What competitive advantage do you currently have?</t>
  </si>
  <si>
    <t>Biggest Weakness</t>
  </si>
  <si>
    <t>✏️  What operational or market gap hurts you most?</t>
  </si>
  <si>
    <t>Key Risks This Cycle</t>
  </si>
  <si>
    <t>✏️  What external or internal factors could derail your OKRs?</t>
  </si>
  <si>
    <t>Resource Constraints</t>
  </si>
  <si>
    <t>✏️  Budget, time, people — what limits your execution capacity?</t>
  </si>
  <si>
    <t>Cultural Readiness (1-5)</t>
  </si>
  <si>
    <t>✏️  1 = chaos, 5 = execution-ready. Be honest.</t>
  </si>
  <si>
    <t>CONFIRMED PRIMARY BOTTLENECK</t>
  </si>
  <si>
    <t>✏️  State your primary confirmed bottleneck — the single constraint that, if removed, would unlock the most growth.</t>
  </si>
  <si>
    <t>STRATEGY PILLAR CANDIDATES  (from your bottleneck analysis)</t>
  </si>
  <si>
    <t>Pillar 1</t>
  </si>
  <si>
    <t>✏️  Name and describe Strategy Pillar 1</t>
  </si>
  <si>
    <t>Pillar 2</t>
  </si>
  <si>
    <t>✏️  Name and describe Strategy Pillar 2</t>
  </si>
  <si>
    <t>Pillar 3</t>
  </si>
  <si>
    <t>✏️  Name and describe Strategy Pillar 3</t>
  </si>
  <si>
    <t>STEP 2  —  BOTTLENECK ANALYSIS</t>
  </si>
  <si>
    <t>Diagnose precisely. Vague bottlenecks produce vague strategy. Be specific.</t>
  </si>
  <si>
    <t>BOTTLENECK REGISTER</t>
  </si>
  <si>
    <t>#</t>
  </si>
  <si>
    <t>Bottleneck / Gap</t>
  </si>
  <si>
    <t>Area Affected</t>
  </si>
  <si>
    <t>Impact
(H/M/L)</t>
  </si>
  <si>
    <t>Root Cause</t>
  </si>
  <si>
    <t>Evidence / Data</t>
  </si>
  <si>
    <t>Addressable
This Cycle?</t>
  </si>
  <si>
    <t>Priority</t>
  </si>
  <si>
    <t>High</t>
  </si>
  <si>
    <t>Yes</t>
  </si>
  <si>
    <t>STRATEGY PILLAR DERIVATION  —  Which bottlenecks does each pillar attack?</t>
  </si>
  <si>
    <t>Pillar #</t>
  </si>
  <si>
    <t>Pillar Name</t>
  </si>
  <si>
    <t>Linked Bottleneck(s)</t>
  </si>
  <si>
    <t>Strategic Focus</t>
  </si>
  <si>
    <t>Expected Outcome</t>
  </si>
  <si>
    <t>📌  Each strategy pillar becomes one Objective in your OKR Architecture. Move to Sheet 4 once pillars are confirmed by your leadership team.</t>
  </si>
  <si>
    <t>STEP 3  —  OKR ARCHITECTURE</t>
  </si>
  <si>
    <t>Each pillar becomes an Objective. Each Objective gets 2–3 Key Results with owners and measurement.</t>
  </si>
  <si>
    <t>💡  CONFIDENCE SCORE: How likely is this KR to be achieved this cycle?  |  0–30% = Very unlikely  |  40–60% = Uncertain  |  70–85% = Likely  |  90–100% = Almost certain.  Overconfidence is the #1 OKR mistake.</t>
  </si>
  <si>
    <t>OBJECTIVE 1</t>
  </si>
  <si>
    <t>Objective</t>
  </si>
  <si>
    <t>✏️  State Objective 1 — what must be true by end of cycle?</t>
  </si>
  <si>
    <t>Owner</t>
  </si>
  <si>
    <t>Linked Pillar</t>
  </si>
  <si>
    <t>Why It Matters</t>
  </si>
  <si>
    <t>KR ID</t>
  </si>
  <si>
    <t>Key Result Description</t>
  </si>
  <si>
    <t>Metric
Type</t>
  </si>
  <si>
    <t>Baseline</t>
  </si>
  <si>
    <t>Target</t>
  </si>
  <si>
    <t>How to
Measure</t>
  </si>
  <si>
    <t>Data
Source</t>
  </si>
  <si>
    <t>Update
Freq.</t>
  </si>
  <si>
    <t>Confidence
(0–100%)</t>
  </si>
  <si>
    <t>Progress %</t>
  </si>
  <si>
    <t>Status</t>
  </si>
  <si>
    <t>KR 1.1</t>
  </si>
  <si>
    <t>✏️  Describe Key Result 1.1</t>
  </si>
  <si>
    <t>Outcome</t>
  </si>
  <si>
    <t>Weekly</t>
  </si>
  <si>
    <t>KR 1.2</t>
  </si>
  <si>
    <t>✏️  Describe Key Result 1.2</t>
  </si>
  <si>
    <t>KR 1.3</t>
  </si>
  <si>
    <t>✏️  Describe Key Result 1.3</t>
  </si>
  <si>
    <t>OBJECTIVE 2</t>
  </si>
  <si>
    <t>✏️  State Objective 2 — what must be true by end of cycle?</t>
  </si>
  <si>
    <t>KR 2.1</t>
  </si>
  <si>
    <t>✏️  Describe Key Result 2.1</t>
  </si>
  <si>
    <t>KR 2.2</t>
  </si>
  <si>
    <t>✏️  Describe Key Result 2.2</t>
  </si>
  <si>
    <t>KR 2.3</t>
  </si>
  <si>
    <t>✏️  Describe Key Result 2.3</t>
  </si>
  <si>
    <t>OBJECTIVE 3</t>
  </si>
  <si>
    <t>✏️  State Objective 3 — what must be true by end of cycle?</t>
  </si>
  <si>
    <t>KR 3.1</t>
  </si>
  <si>
    <t>✏️  Describe Key Result 3.1</t>
  </si>
  <si>
    <t>KR 3.2</t>
  </si>
  <si>
    <t>✏️  Describe Key Result 3.2</t>
  </si>
  <si>
    <t>KR 3.3</t>
  </si>
  <si>
    <t>✏️  Describe Key Result 3.3</t>
  </si>
  <si>
    <t>STEP 4  —  KR-LINKED ACTION PLAN</t>
  </si>
  <si>
    <t>Every action must be linked to a KR. If it doesn't move a KR, it doesn't belong on this plan.</t>
  </si>
  <si>
    <t>ACTION REGISTER  —  Select KR from dropdown → description fills automatically</t>
  </si>
  <si>
    <t>Linked KR</t>
  </si>
  <si>
    <t>KR Description (auto)</t>
  </si>
  <si>
    <t>Action / Task</t>
  </si>
  <si>
    <t>Start
Week</t>
  </si>
  <si>
    <t>End
Week</t>
  </si>
  <si>
    <t>Resources
Needed</t>
  </si>
  <si>
    <t>Risk
(H/M/L)</t>
  </si>
  <si>
    <t>Low</t>
  </si>
  <si>
    <t>Not Started</t>
  </si>
  <si>
    <t>📌  Priority: High = must happen this cycle | Medium = should happen | Low = nice to have. Never have more than 3 High-priority actions per KR.</t>
  </si>
  <si>
    <t>STEP 5  —  EXECUTION ROADMAP</t>
  </si>
  <si>
    <t>12-week execution plan — map which objectives and KRs are in focus each week and what signal confirms progress.</t>
  </si>
  <si>
    <t>WEEK-BY-WEEK PLAN  —  Fill as you plan; update actuals every Friday</t>
  </si>
  <si>
    <t>Week</t>
  </si>
  <si>
    <t>Primary Objective(s)</t>
  </si>
  <si>
    <t>KRs Targeted</t>
  </si>
  <si>
    <t>Execution Focus</t>
  </si>
  <si>
    <t>Key Actions</t>
  </si>
  <si>
    <t>Expected Signal / Outcome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</si>
  <si>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</si>
  <si>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</si>
  <si>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</si>
  <si>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</si>
  <si>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</si>
  <si>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</si>
  <si>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</si>
  <si>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</si>
  <si>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</si>
  <si>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</si>
  <si>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</si>
  <si>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</si>
  <si>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📌  Update 'Expected Signal / Outcome' at the start of each week. Update 'Status' every Friday. If a week ends without the expected signal — that's a root cause to investigate, not ignore.</t>
  </si>
  <si>
    <t>STEP 6  —  BUDGET TRACKER</t>
  </si>
  <si>
    <t>Track income and spend by month. Organic validation first — paid amplification only after proof.</t>
  </si>
  <si>
    <t>INCOME SOURCES</t>
  </si>
  <si>
    <t>Source</t>
  </si>
  <si>
    <t>Month 1</t>
  </si>
  <si>
    <t>Month 2</t>
  </si>
  <si>
    <t>Month 3</t>
  </si>
  <si>
    <t>Cycle Total</t>
  </si>
  <si>
    <t>Core Product / Service Revenue</t>
  </si>
  <si>
    <t>Secondary Revenue Streams</t>
  </si>
  <si>
    <t>Consulting / Professional Services</t>
  </si>
  <si>
    <t>Other Income</t>
  </si>
  <si>
    <t>TOTAL INCOME</t>
  </si>
  <si>
    <t>MARKETING &amp; OPERATIONAL SPEND</t>
  </si>
  <si>
    <t>Paid Advertising (LinkedIn / Meta / Google)</t>
  </si>
  <si>
    <t>Tools &amp; Software Subscriptions</t>
  </si>
  <si>
    <t>Platform &amp; Marketplace Fees</t>
  </si>
  <si>
    <t>Content, Design &amp; Creative</t>
  </si>
  <si>
    <t>Salaries / Freelancers</t>
  </si>
  <si>
    <t>Other Operational Spend</t>
  </si>
  <si>
    <t>TOTAL SPEND</t>
  </si>
  <si>
    <t>NET AVAILABLE (Income − Spend)</t>
  </si>
  <si>
    <t>📌  GOVERNANCE RULE: Never spend on paid marketing until at least one organic effort has converted a buyer. Organic validates the message. Paid amplifies what works.</t>
  </si>
  <si>
    <t>STEP 7  —  WEEKLY EXECUTION TRACKER</t>
  </si>
  <si>
    <t>Every Friday — select your KR, update current value, log variance, root cause, and next week's actions.</t>
  </si>
  <si>
    <t>FRIDAY EXECUTION RHYTHM  —  Select KR → description fills → enter current value → log root cause</t>
  </si>
  <si>
    <t>Key Result Description (auto)</t>
  </si>
  <si>
    <t>Current
Value</t>
  </si>
  <si>
    <t>Expected
(This Week)</t>
  </si>
  <si>
    <t>Variance</t>
  </si>
  <si>
    <t>Blockers /
Issues</t>
  </si>
  <si>
    <t>Actions Next Week</t>
  </si>
  <si>
    <t>Week #</t>
  </si>
  <si>
    <t>⚡  GOVERNANCE RULE: If Variance is negative and Status shows 🔴 Off Track — root cause must be documented and action plan updated within 48 hours. Never just 'note' a problem — fix the plan.</t>
  </si>
  <si>
    <t>STEP 8  —  END-OF-CYCLE RETROSPECTIVE</t>
  </si>
  <si>
    <t>Complete this as a leadership team at the end of every cycle. Score honestly. Learn forward.</t>
  </si>
  <si>
    <t>🏆  WHAT WE ACHIEVED</t>
  </si>
  <si>
    <t>O1 — Final Score &amp; Progress</t>
  </si>
  <si>
    <t>✏️  Write here...</t>
  </si>
  <si>
    <t>O2 — Final Score &amp; Progress</t>
  </si>
  <si>
    <t>O3 — Final Score &amp; Progress</t>
  </si>
  <si>
    <t>Biggest Win This Cycle</t>
  </si>
  <si>
    <t>Unexpected Success</t>
  </si>
  <si>
    <t>⚠️  WHAT DIDN'T WORK</t>
  </si>
  <si>
    <t>Missed Key Result(s) — which and why</t>
  </si>
  <si>
    <t>Root Cause Analysis</t>
  </si>
  <si>
    <t>Execution Breakdown</t>
  </si>
  <si>
    <t>Resource or Capability Gap</t>
  </si>
  <si>
    <t>💡  LEARNINGS &amp; INSIGHTS</t>
  </si>
  <si>
    <t>Key Learning #1</t>
  </si>
  <si>
    <t>Key Learning #2</t>
  </si>
  <si>
    <t>Key Learning #3</t>
  </si>
  <si>
    <t>Process or System Improvement</t>
  </si>
  <si>
    <t>Cycle Rating (1–10) + Rationale</t>
  </si>
  <si>
    <t>🚀  NEXT CYCLE DECISIONS</t>
  </si>
  <si>
    <t>Carry Forward OKRs</t>
  </si>
  <si>
    <t>New Strategic Priorities</t>
  </si>
  <si>
    <t>Stop Doing</t>
  </si>
  <si>
    <t>Start Doing</t>
  </si>
  <si>
    <t>Next Cycle Theme</t>
  </si>
  <si>
    <t>Team Decisions / Changes</t>
  </si>
  <si>
    <t>LEASTEM OKR SYSTEM  —  COMPANY DASHBOARD</t>
  </si>
  <si>
    <t>Executive overview — auto-updates from all sheets. Review every Monday. 🔴 Off Track = root cause required within 48 hours.</t>
  </si>
  <si>
    <t>OBJECTIVES</t>
  </si>
  <si>
    <t>KEY RESULTS</t>
  </si>
  <si>
    <t>ON TRACK</t>
  </si>
  <si>
    <t>AT RISK</t>
  </si>
  <si>
    <t>OFF TRACK</t>
  </si>
  <si>
    <t>NOT STARTED</t>
  </si>
  <si>
    <t>ACTIONS</t>
  </si>
  <si>
    <t>3</t>
  </si>
  <si>
    <t>9</t>
  </si>
  <si>
    <t>OKR PROGRESS  —  Auto-updated from Weekly Execution Tracker</t>
  </si>
  <si>
    <t>Current</t>
  </si>
  <si>
    <t>Expected</t>
  </si>
  <si>
    <t>BUDGET SUMMARY</t>
  </si>
  <si>
    <t>Total Income (Cycle)</t>
  </si>
  <si>
    <t>Total Spend (Cycle)</t>
  </si>
  <si>
    <t>Net Available</t>
  </si>
  <si>
    <t>O1</t>
  </si>
  <si>
    <t>O2</t>
  </si>
  <si>
    <t>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</si>
</sst>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20" x14ac:knownFonts="1">
    <font>
      <sz val="11"/>
      <color theme="1"/>
      <name val="Calibri"/>
      <family val="2"/>
      <charset val="1"/>
    </font>
    <font>
      <sz val="10"/>
      <color rgb="FF1E1E1E"/>
      <name val="Calibri"/>
      <charset val="1"/>
    </font>
    <font>
      <b/>
      <sz val="28"/>
      <color rgb="FFB8964E"/>
      <name val="Calibri"/>
    </font>
    <font>
      <sz val="13"/>
      <color rgb="FFC9A96A"/>
      <name val="Calibri"/>
    </font>
    <font>
      <b/>
      <sz val="20"/>
      <color rgb="FFF5F3EE"/>
      <name val="Calibri"/>
    </font>
    <font>
      <sz val="11"/>
      <color rgb="FFEDE9E0"/>
      <name val="Calibri"/>
    </font>
    <font>
      <i/>
      <sz val="10"/>
      <color rgb="FF6B6654"/>
      <name val="Calibri"/>
    </font>
    <font>
      <sz val="9"/>
      <color rgb="FF6B6654"/>
      <name val="Calibri"/>
    </font>
    <font>
      <b/>
      <sz val="11"/>
      <color rgb="FFF5F3EE"/>
      <name val="Calibri"/>
    </font>
    <font>
      <sz val="11"/>
      <color rgb="FF0A0A0A"/>
      <name val="Calibri"/>
    </font>
    <font>
      <b/>
      <sz val="11"/>
      <color rgb="FF3D3A30"/>
      <name val="Calibri"/>
    </font>
    <font>
      <i/>
      <sz val="11"/>
      <color rgb="FF5B9BD5"/>
      <name val="Calibri"/>
    </font>
    <font>
      <b/>
      <sz val="11"/>
      <color rgb="FFEDE9E0"/>
      <name val="Calibri"/>
    </font>
    <font>
      <i/>
      <sz val="11"/>
      <color rgb="FF7A6035"/>
      <name val="Calibri"/>
    </font>
    <font>
      <b/>
      <sz val="12"/>
      <color rgb="FFF5F3EE"/>
      <name val="Calibri"/>
    </font>
    <font>
      <b/>
      <sz val="11"/>
      <color rgb="FFB8964E"/>
      <name val="Calibri"/>
    </font>
    <font>
      <b/>
      <sz val="11"/>
      <color rgb="FF6B6654"/>
      <name val="Calibri"/>
    </font>
    <font>
      <b/>
      <sz val="11"/>
      <color rgb="FFF59E0B"/>
      <name val="Calibri"/>
    </font>
    <font>
      <b/>
      <sz val="11"/>
      <color rgb="FF22C55E"/>
      <name val="Calibri"/>
    </font>
    <font>
      <b/>
      <sz val="11"/>
      <color rgb="FFEF4444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0A0A0A"/>
      </patternFill>
    </fill>
    <fill>
      <patternFill patternType="solid">
        <fgColor rgb="FFF5F3EE"/>
      </patternFill>
    </fill>
    <fill>
      <patternFill patternType="solid">
        <fgColor rgb="FFEDE9E0"/>
      </patternFill>
    </fill>
    <fill>
      <patternFill patternType="solid">
        <fgColor rgb="FF0F1C2E"/>
      </patternFill>
    </fill>
    <fill>
      <patternFill patternType="solid">
        <fgColor rgb="FF1E1C18"/>
      </patternFill>
    </fill>
    <fill>
      <patternFill patternType="solid">
        <fgColor rgb="FFFFFBF3"/>
      </patternFill>
    </fill>
    <fill>
      <patternFill patternType="solid">
        <fgColor rgb="FF141410"/>
      </patternFill>
    </fill>
    <fill>
      <patternFill patternType="solid">
        <fgColor rgb="FF2A2820"/>
      </patternFill>
    </fill>
    <fill>
      <patternFill patternType="solid">
        <fgColor rgb="FFEAF0F8"/>
      </patternFill>
    </fill>
    <fill>
      <patternFill patternType="solid">
        <fgColor rgb="FFE8E6E0"/>
      </patternFill>
    </fill>
    <fill>
      <patternFill patternType="solid">
        <fgColor rgb="FF221808"/>
      </patternFill>
    </fill>
    <fill>
      <patternFill patternType="solid">
        <fgColor rgb="FF0A2818"/>
      </patternFill>
    </fill>
    <fill>
      <patternFill patternType="solid">
        <fgColor rgb="FF220808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B8964E"/>
      </bottom>
      <diagonal/>
    </border>
    <border>
      <left/>
      <right/>
      <top/>
      <bottom style="thin">
        <color rgb="FFB8964E"/>
      </bottom>
      <diagonal/>
    </border>
    <border>
      <left style="medium">
        <color rgb="FFB8964E"/>
      </left>
      <right/>
      <top/>
      <bottom style="thin">
        <color rgb="FFE5E7EB"/>
      </bottom>
      <diagonal/>
    </border>
    <border>
      <left style="thin">
        <color rgb="FFD97706"/>
      </left>
      <right/>
      <top style="thin">
        <color rgb="FFD97706"/>
      </top>
      <bottom style="thin">
        <color rgb="FFD97706"/>
      </bottom>
      <diagonal/>
    </border>
    <border>
      <left style="thin">
        <color rgb="FFB8964E"/>
      </left>
      <right/>
      <top style="thin">
        <color rgb="FFB8964E"/>
      </top>
      <bottom style="thin">
        <color rgb="FFB8964E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 style="thin">
        <color rgb="FF1E1E1E"/>
      </left>
      <right style="thin">
        <color rgb="FF1E1E1E"/>
      </right>
      <top style="thin">
        <color rgb="FF1E1E1E"/>
      </top>
      <bottom style="thin">
        <color rgb="FF1E1E1E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D97706"/>
      </bottom>
      <diagonal/>
    </border>
    <border>
      <left style="thin">
        <color rgb="FFB8964E"/>
      </left>
      <right style="thin">
        <color rgb="FFB8964E"/>
      </right>
      <top style="thin">
        <color rgb="FFB8964E"/>
      </top>
      <bottom style="thin">
        <color rgb="FFB8964E"/>
      </bottom>
      <diagonal/>
    </border>
    <border>
      <left style="thin">
        <color rgb="FFE5E7EB"/>
      </left>
      <right/>
      <top/>
      <bottom style="medium">
        <color rgb="FF1E1E1E"/>
      </bottom>
      <diagonal/>
    </border>
    <border>
      <left style="thin">
        <color rgb="FFE5E7EB"/>
      </left>
      <right/>
      <top/>
      <bottom style="medium">
        <color rgb="FF2D8A4E"/>
      </bottom>
      <diagonal/>
    </border>
    <border>
      <left style="thin">
        <color rgb="FFE5E7EB"/>
      </left>
      <right/>
      <top/>
      <bottom style="medium">
        <color rgb="FFD97706"/>
      </bottom>
      <diagonal/>
    </border>
    <border>
      <left style="thin">
        <color rgb="FFE5E7EB"/>
      </left>
      <right/>
      <top/>
      <bottom style="medium">
        <color rgb="FFC0392B"/>
      </bottom>
      <diagonal/>
    </border>
    <border>
      <left style="thin">
        <color rgb="FFE5E7EB"/>
      </left>
      <right/>
      <top/>
      <bottom style="medium">
        <color rgb="FF9CA3AF"/>
      </bottom>
      <diagonal/>
    </border>
    <border>
      <left style="thin">
        <color rgb="FF2D8A4E"/>
      </left>
      <right/>
      <top style="thin">
        <color rgb="FF2D8A4E"/>
      </top>
      <bottom style="thin">
        <color rgb="FF2D8A4E"/>
      </bottom>
      <diagonal/>
    </border>
    <border>
      <left style="thin">
        <color rgb="FFC0392B"/>
      </left>
      <right/>
      <top style="thin">
        <color rgb="FFC0392B"/>
      </top>
      <bottom style="thin">
        <color rgb="FFC0392B"/>
      </bottom>
      <diagonal/>
    </border>
    <border>
      <left/>
      <right/>
      <top style="thin">
        <color rgb="FFD97706"/>
      </top>
      <bottom style="thin">
        <color rgb="FFD97706"/>
      </bottom>
      <diagonal/>
    </border>
    <border>
      <left/>
      <right/>
      <top/>
      <bottom style="thin">
        <color rgb="FFE5E7EB"/>
      </bottom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/>
      <top style="thin">
        <color rgb="FFB8964E"/>
      </top>
      <bottom style="thin">
        <color rgb="FFB8964E"/>
      </bottom>
      <diagonal/>
    </border>
    <border>
      <left/>
      <right/>
      <top style="thin">
        <color rgb="FF2D8A4E"/>
      </top>
      <bottom style="thin">
        <color rgb="FF2D8A4E"/>
      </bottom>
      <diagonal/>
    </border>
    <border>
      <left/>
      <right/>
      <top style="thin">
        <color rgb="FFC0392B"/>
      </top>
      <bottom style="thin">
        <color rgb="FFC0392B"/>
      </bottom>
      <diagonal/>
    </border>
    <border>
      <left/>
      <right/>
      <top/>
      <bottom style="medium">
        <color rgb="FF9CA3AF"/>
      </bottom>
      <diagonal/>
    </border>
    <border>
      <left/>
      <right/>
      <top/>
      <bottom style="medium">
        <color rgb="FF1E1E1E"/>
      </bottom>
      <diagonal/>
    </border>
    <border>
      <left/>
      <right/>
      <top/>
      <bottom style="medium">
        <color rgb="FF2D8A4E"/>
      </bottom>
      <diagonal/>
    </border>
    <border>
      <left/>
      <right/>
      <top/>
      <bottom style="medium">
        <color rgb="FFD97706"/>
      </bottom>
      <diagonal/>
    </border>
    <border>
      <left/>
      <right/>
      <top/>
      <bottom style="medium">
        <color rgb="FFC0392B"/>
      </bottom>
      <diagonal/>
    </border>
    <border>
      <left style="medium">
        <color rgb="FFB8964E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0" fontId="8" fillId="2" borderId="29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0" fillId="4" borderId="0" xfId="0" applyFill="1"/>
    <xf numFmtId="0" fontId="0" fillId="3" borderId="0" xfId="0" applyFill="1"/>
    <xf numFmtId="0" fontId="10" fillId="3" borderId="0" xfId="0" applyFont="1" applyFill="1" applyAlignment="1">
      <alignment horizontal="left" vertical="center"/>
    </xf>
    <xf numFmtId="0" fontId="12" fillId="6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9" fontId="12" fillId="6" borderId="8" xfId="0" applyNumberFormat="1" applyFont="1" applyFill="1" applyBorder="1" applyAlignment="1">
      <alignment horizontal="center" vertical="center" wrapText="1"/>
    </xf>
    <xf numFmtId="9" fontId="1" fillId="3" borderId="8" xfId="0" applyNumberFormat="1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/>
    </xf>
    <xf numFmtId="9" fontId="1" fillId="4" borderId="8" xfId="0" applyNumberFormat="1" applyFont="1" applyFill="1" applyBorder="1" applyAlignment="1">
      <alignment horizontal="center" vertical="center"/>
    </xf>
    <xf numFmtId="0" fontId="16" fillId="11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164" fontId="9" fillId="4" borderId="8" xfId="0" applyNumberFormat="1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164" fontId="9" fillId="3" borderId="8" xfId="0" applyNumberFormat="1" applyFont="1" applyFill="1" applyBorder="1" applyAlignment="1">
      <alignment horizontal="left" vertical="center" wrapText="1"/>
    </xf>
    <xf numFmtId="164" fontId="9" fillId="4" borderId="10" xfId="0" applyNumberFormat="1" applyFont="1" applyFill="1" applyBorder="1" applyAlignment="1">
      <alignment horizontal="left" vertical="center" wrapText="1"/>
    </xf>
    <xf numFmtId="9" fontId="9" fillId="4" borderId="8" xfId="0" applyNumberFormat="1" applyFont="1" applyFill="1" applyBorder="1" applyAlignment="1">
      <alignment horizontal="left" vertical="center" wrapText="1"/>
    </xf>
    <xf numFmtId="9" fontId="9" fillId="3" borderId="8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0" fillId="4" borderId="19" xfId="0" applyFill="1" applyBorder="1"/>
    <xf numFmtId="0" fontId="9" fillId="3" borderId="4" xfId="0" applyFont="1" applyFill="1" applyBorder="1" applyAlignment="1">
      <alignment horizontal="left" vertical="center" wrapText="1"/>
    </xf>
    <xf numFmtId="0" fontId="0" fillId="3" borderId="18" xfId="0" applyFill="1" applyBorder="1"/>
    <xf numFmtId="0" fontId="8" fillId="2" borderId="29" xfId="0" applyFont="1" applyFill="1" applyBorder="1" applyAlignment="1">
      <alignment horizontal="left" vertical="center" wrapText="1"/>
    </xf>
    <xf numFmtId="0" fontId="0" fillId="3" borderId="19" xfId="0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2" xfId="0" applyFill="1" applyBorder="1"/>
    <xf numFmtId="0" fontId="0" fillId="3" borderId="2" xfId="0" applyFill="1" applyBorder="1"/>
    <xf numFmtId="0" fontId="9" fillId="4" borderId="0" xfId="0" applyFont="1" applyFill="1" applyAlignment="1">
      <alignment horizontal="left" vertical="center" wrapText="1"/>
    </xf>
    <xf numFmtId="0" fontId="0" fillId="4" borderId="0" xfId="0" applyFill="1"/>
    <xf numFmtId="0" fontId="9" fillId="3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4" borderId="18" xfId="0" applyFill="1" applyBorder="1"/>
    <xf numFmtId="0" fontId="10" fillId="3" borderId="0" xfId="0" applyFont="1" applyFill="1" applyAlignment="1">
      <alignment horizontal="left" vertical="center"/>
    </xf>
    <xf numFmtId="0" fontId="0" fillId="3" borderId="0" xfId="0" applyFill="1"/>
    <xf numFmtId="0" fontId="10" fillId="4" borderId="0" xfId="0" applyFont="1" applyFill="1" applyAlignment="1">
      <alignment horizontal="left" vertical="center"/>
    </xf>
    <xf numFmtId="0" fontId="11" fillId="5" borderId="5" xfId="0" applyFont="1" applyFill="1" applyBorder="1" applyAlignment="1">
      <alignment horizontal="left" vertical="center" wrapText="1"/>
    </xf>
    <xf numFmtId="0" fontId="0" fillId="3" borderId="21" xfId="0" applyFill="1" applyBorder="1"/>
    <xf numFmtId="0" fontId="12" fillId="6" borderId="6" xfId="0" applyFont="1" applyFill="1" applyBorder="1" applyAlignment="1">
      <alignment horizontal="center" vertical="center" wrapText="1"/>
    </xf>
    <xf numFmtId="0" fontId="0" fillId="4" borderId="20" xfId="0" applyFill="1" applyBorder="1"/>
    <xf numFmtId="0" fontId="0" fillId="4" borderId="21" xfId="0" applyFill="1" applyBorder="1"/>
    <xf numFmtId="0" fontId="0" fillId="3" borderId="20" xfId="0" applyFill="1" applyBorder="1"/>
    <xf numFmtId="0" fontId="1" fillId="3" borderId="6" xfId="0" applyFont="1" applyFill="1" applyBorder="1" applyAlignment="1">
      <alignment horizontal="left" vertical="center"/>
    </xf>
    <xf numFmtId="0" fontId="13" fillId="7" borderId="9" xfId="0" applyFont="1" applyFill="1" applyBorder="1" applyAlignment="1">
      <alignment horizontal="left" vertical="center" wrapText="1"/>
    </xf>
    <xf numFmtId="0" fontId="0" fillId="3" borderId="9" xfId="0" applyFill="1" applyBorder="1"/>
    <xf numFmtId="0" fontId="1" fillId="3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/>
    </xf>
    <xf numFmtId="0" fontId="14" fillId="8" borderId="29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17" fillId="12" borderId="1" xfId="0" applyFont="1" applyFill="1" applyBorder="1" applyAlignment="1">
      <alignment horizontal="center" vertical="center"/>
    </xf>
    <xf numFmtId="164" fontId="9" fillId="4" borderId="16" xfId="0" applyNumberFormat="1" applyFont="1" applyFill="1" applyBorder="1" applyAlignment="1">
      <alignment horizontal="left" vertical="center" wrapText="1"/>
    </xf>
    <xf numFmtId="0" fontId="0" fillId="4" borderId="22" xfId="0" applyFill="1" applyBorder="1"/>
    <xf numFmtId="9" fontId="9" fillId="4" borderId="6" xfId="0" applyNumberFormat="1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0" fillId="3" borderId="25" xfId="0" applyFill="1" applyBorder="1"/>
    <xf numFmtId="0" fontId="9" fillId="3" borderId="6" xfId="0" applyFont="1" applyFill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center" vertical="center"/>
    </xf>
    <xf numFmtId="0" fontId="0" fillId="3" borderId="24" xfId="0" applyFill="1" applyBorder="1"/>
    <xf numFmtId="0" fontId="11" fillId="10" borderId="12" xfId="0" applyFont="1" applyFill="1" applyBorder="1" applyAlignment="1">
      <alignment horizontal="center" vertical="center"/>
    </xf>
    <xf numFmtId="0" fontId="0" fillId="3" borderId="26" xfId="0" applyFill="1" applyBorder="1"/>
    <xf numFmtId="0" fontId="13" fillId="7" borderId="11" xfId="0" applyFont="1" applyFill="1" applyBorder="1" applyAlignment="1">
      <alignment horizontal="left" vertical="center" wrapText="1"/>
    </xf>
    <xf numFmtId="9" fontId="9" fillId="3" borderId="6" xfId="0" applyNumberFormat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 wrapText="1"/>
    </xf>
    <xf numFmtId="0" fontId="11" fillId="10" borderId="13" xfId="0" applyFont="1" applyFill="1" applyBorder="1" applyAlignment="1">
      <alignment horizontal="center" vertical="center"/>
    </xf>
    <xf numFmtId="0" fontId="0" fillId="3" borderId="27" xfId="0" applyFill="1" applyBorder="1"/>
    <xf numFmtId="0" fontId="11" fillId="10" borderId="14" xfId="0" applyFont="1" applyFill="1" applyBorder="1" applyAlignment="1">
      <alignment horizontal="center" vertical="center"/>
    </xf>
    <xf numFmtId="0" fontId="0" fillId="3" borderId="28" xfId="0" applyFill="1" applyBorder="1"/>
    <xf numFmtId="164" fontId="9" fillId="4" borderId="5" xfId="0" applyNumberFormat="1" applyFont="1" applyFill="1" applyBorder="1" applyAlignment="1">
      <alignment horizontal="left" vertical="center" wrapText="1"/>
    </xf>
    <xf numFmtId="0" fontId="17" fillId="12" borderId="6" xfId="0" applyFont="1" applyFill="1" applyBorder="1" applyAlignment="1">
      <alignment horizontal="center" vertical="center"/>
    </xf>
    <xf numFmtId="0" fontId="19" fillId="14" borderId="6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horizontal="left" vertical="center" wrapText="1"/>
    </xf>
    <xf numFmtId="0" fontId="0" fillId="4" borderId="23" xfId="0" applyFill="1" applyBorder="1"/>
  </cellXfs>
  <cellStyles count="1">
    <cellStyle name="Normal" xfId="0" builtinId="0"/>
  </cellStyles>
  <dxfs count="24"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  <dxf>
      <font>
        <b/>
        <color rgb="FF6B6654"/>
        <name val="Calibri"/>
      </font>
      <fill>
        <patternFill patternType="solid">
          <fgColor rgb="FFE8E6E0"/>
        </patternFill>
      </fill>
    </dxf>
    <dxf>
      <font>
        <b/>
        <color rgb="FFEF4444"/>
        <name val="Calibri"/>
      </font>
      <fill>
        <patternFill patternType="solid">
          <fgColor rgb="FF220808"/>
        </patternFill>
      </fill>
    </dxf>
    <dxf>
      <font>
        <b/>
        <color rgb="FFF59E0B"/>
        <name val="Calibri"/>
      </font>
      <fill>
        <patternFill patternType="solid">
          <fgColor rgb="FF221808"/>
        </patternFill>
      </fill>
    </dxf>
    <dxf>
      <font>
        <b/>
        <color rgb="FF22C55E"/>
        <name val="Calibri"/>
      </font>
      <fill>
        <patternFill patternType="solid">
          <fgColor rgb="FF0A281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55544"/>
      <rgbColor rgb="FF800080"/>
      <rgbColor rgb="FF008080"/>
      <rgbColor rgb="FFAAAAAA"/>
      <rgbColor rgb="FFB8964E"/>
      <rgbColor rgb="FF9999FF"/>
      <rgbColor rgb="FF993366"/>
      <rgbColor rgb="FFFEF3C7"/>
      <rgbColor rgb="FFE8F5EE"/>
      <rgbColor rgb="FF660066"/>
      <rgbColor rgb="FFFF8080"/>
      <rgbColor rgb="FF0066CC"/>
      <rgbColor rgb="FFF3F4F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4FF"/>
      <rgbColor rgb="FFE5E7EB"/>
      <rgbColor rgb="FFF5ECD7"/>
      <rgbColor rgb="FFF8F9FA"/>
      <rgbColor rgb="FFFAFAF7"/>
      <rgbColor rgb="FFCC99FF"/>
      <rgbColor rgb="FFFDECEC"/>
      <rgbColor rgb="FF3366FF"/>
      <rgbColor rgb="FF33CCCC"/>
      <rgbColor rgb="FF99CC00"/>
      <rgbColor rgb="FFFFCC00"/>
      <rgbColor rgb="FFFF9900"/>
      <rgbColor rgb="FFD97706"/>
      <rgbColor rgb="FF6B7280"/>
      <rgbColor rgb="FF9CA3AF"/>
      <rgbColor rgb="FF2A2820"/>
      <rgbColor rgb="FF2D8A4E"/>
      <rgbColor rgb="FF1E1E1E"/>
      <rgbColor rgb="FF333320"/>
      <rgbColor rgb="FFC0392B"/>
      <rgbColor rgb="FF993366"/>
      <rgbColor rgb="FF444433"/>
      <rgbColor rgb="FF3333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374196</xdr:colOff>
      <xdr:row>6</xdr:row>
      <xdr:rowOff>50732</xdr:rowOff>
    </xdr:from>
    <xdr:to>
      <xdr:col>4</xdr:col>
      <xdr:colOff>573882</xdr:colOff>
      <xdr:row>8</xdr:row>
      <xdr:rowOff>213105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28875" y="1323000"/>
          <a:ext cx="1022918" cy="103323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8964E"/>
  </sheetPr>
  <dimension ref="A1:L34"/>
  <sheetViews>
    <sheetView showGridLines="0" showRowColHeaders="0" topLeftCell="A20" zoomScale="112" zoomScaleNormal="112" workbookViewId="0">
      <selection activeCell="O9" sqref="O9"/>
    </sheetView>
  </sheetViews>
  <sheetFormatPr defaultColWidth="8.6640625" defaultRowHeight="14.4" x14ac:dyDescent="0.3"/>
  <cols>
    <col min="1" max="1" width="6" customWidth="1"/>
    <col min="2" max="11" width="12" customWidth="1"/>
    <col min="12" max="12" width="6" customWidth="1"/>
  </cols>
  <sheetData>
    <row r="1" spans="1:12" ht="19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9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9.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9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9.5" customHeight="1" x14ac:dyDescent="0.3">
      <c r="A8" s="1"/>
      <c r="B8" s="35" t="s">
        <v>0</v>
      </c>
      <c r="C8" s="34"/>
      <c r="D8" s="34"/>
      <c r="E8" s="34"/>
      <c r="F8" s="34"/>
      <c r="G8" s="34"/>
      <c r="H8" s="34"/>
      <c r="I8" s="34"/>
      <c r="J8" s="34"/>
      <c r="K8" s="34"/>
      <c r="L8" s="1"/>
    </row>
    <row r="9" spans="1:12" ht="30" customHeight="1" x14ac:dyDescent="0.3">
      <c r="A9" s="1"/>
      <c r="B9" s="38" t="s">
        <v>1</v>
      </c>
      <c r="C9" s="34"/>
      <c r="D9" s="34"/>
      <c r="E9" s="34"/>
      <c r="F9" s="34"/>
      <c r="G9" s="34"/>
      <c r="H9" s="34"/>
      <c r="I9" s="34"/>
      <c r="J9" s="34"/>
      <c r="K9" s="34"/>
      <c r="L9" s="1"/>
    </row>
    <row r="10" spans="1:12" ht="19.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49.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0" customHeight="1" x14ac:dyDescent="0.3">
      <c r="A13" s="1"/>
      <c r="B13" s="39" t="s">
        <v>2</v>
      </c>
      <c r="C13" s="34"/>
      <c r="D13" s="34"/>
      <c r="E13" s="34"/>
      <c r="F13" s="34"/>
      <c r="G13" s="34"/>
      <c r="H13" s="34"/>
      <c r="I13" s="34"/>
      <c r="J13" s="34"/>
      <c r="K13" s="34"/>
      <c r="L13" s="1"/>
    </row>
    <row r="14" spans="1:12" ht="19.5" customHeight="1" x14ac:dyDescent="0.3">
      <c r="A14" s="1"/>
      <c r="B14" s="33" t="s">
        <v>3</v>
      </c>
      <c r="C14" s="34"/>
      <c r="D14" s="34"/>
      <c r="E14" s="34"/>
      <c r="F14" s="34"/>
      <c r="G14" s="34"/>
      <c r="H14" s="34"/>
      <c r="I14" s="34"/>
      <c r="J14" s="34"/>
      <c r="K14" s="34"/>
      <c r="L14" s="1"/>
    </row>
    <row r="15" spans="1:12" ht="9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60" customHeight="1" x14ac:dyDescent="0.3">
      <c r="A16" s="1"/>
      <c r="B16" s="1"/>
      <c r="C16" s="37" t="s">
        <v>4</v>
      </c>
      <c r="D16" s="34"/>
      <c r="E16" s="34"/>
      <c r="F16" s="34"/>
      <c r="G16" s="34"/>
      <c r="H16" s="34"/>
      <c r="I16" s="34"/>
      <c r="J16" s="34"/>
      <c r="K16" s="1"/>
      <c r="L16" s="1"/>
    </row>
    <row r="17" spans="1:12" ht="19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5.75" customHeight="1" x14ac:dyDescent="0.3">
      <c r="A18" s="1"/>
      <c r="B18" s="37" t="s">
        <v>5</v>
      </c>
      <c r="C18" s="34"/>
      <c r="D18" s="34"/>
      <c r="E18" s="34"/>
      <c r="F18" s="34"/>
      <c r="G18" s="34"/>
      <c r="H18" s="34"/>
      <c r="I18" s="34"/>
      <c r="J18" s="34"/>
      <c r="K18" s="34"/>
      <c r="L18" s="1"/>
    </row>
    <row r="19" spans="1:12" ht="19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9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9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9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9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0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9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9.5" customHeight="1" x14ac:dyDescent="0.3">
      <c r="A26" s="1"/>
      <c r="B26" s="36" t="s">
        <v>6</v>
      </c>
      <c r="C26" s="34"/>
      <c r="D26" s="34"/>
      <c r="E26" s="34"/>
      <c r="F26" s="34"/>
      <c r="G26" s="34"/>
      <c r="H26" s="34"/>
      <c r="I26" s="34"/>
      <c r="J26" s="34"/>
      <c r="K26" s="34"/>
      <c r="L26" s="1"/>
    </row>
    <row r="27" spans="1:12" ht="19.5" customHeight="1" x14ac:dyDescent="0.3">
      <c r="A27" s="1"/>
      <c r="B27" s="36" t="s">
        <v>7</v>
      </c>
      <c r="C27" s="34"/>
      <c r="D27" s="34"/>
      <c r="E27" s="34"/>
      <c r="F27" s="34"/>
      <c r="G27" s="34"/>
      <c r="H27" s="34"/>
      <c r="I27" s="34"/>
      <c r="J27" s="34"/>
      <c r="K27" s="34"/>
      <c r="L27" s="1"/>
    </row>
    <row r="28" spans="1:12" ht="19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9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9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3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9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9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9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8">
    <mergeCell ref="B14:K14"/>
    <mergeCell ref="B8:K8"/>
    <mergeCell ref="B26:K26"/>
    <mergeCell ref="B18:K18"/>
    <mergeCell ref="B27:K27"/>
    <mergeCell ref="B9:K9"/>
    <mergeCell ref="B13:K13"/>
    <mergeCell ref="C16:J1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8964E"/>
  </sheetPr>
  <dimension ref="A1:N50"/>
  <sheetViews>
    <sheetView showGridLines="0" showRowColHeaders="0" zoomScaleNormal="100" workbookViewId="0">
      <pane ySplit="2" topLeftCell="A3" activePane="bottomLeft" state="frozen"/>
      <selection pane="bottomLeft" sqref="A1:N1"/>
    </sheetView>
  </sheetViews>
  <sheetFormatPr defaultColWidth="8.6640625" defaultRowHeight="14.4" x14ac:dyDescent="0.3"/>
  <cols>
    <col min="1" max="1" width="30" customWidth="1"/>
    <col min="2" max="10" width="16" customWidth="1"/>
  </cols>
  <sheetData>
    <row r="1" spans="1:14" ht="22.05" customHeight="1" x14ac:dyDescent="0.3">
      <c r="A1" s="44" t="s">
        <v>205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.75" customHeight="1" x14ac:dyDescent="0.3">
      <c r="A2" s="50" t="s">
        <v>206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3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2.05" customHeight="1" x14ac:dyDescent="0.3">
      <c r="A4" s="44" t="s">
        <v>207</v>
      </c>
      <c r="B4" s="47"/>
      <c r="C4" s="47"/>
      <c r="D4" s="47"/>
      <c r="E4" s="47"/>
      <c r="F4" s="47"/>
      <c r="G4" s="47"/>
      <c r="H4" s="47"/>
      <c r="I4" s="47"/>
      <c r="J4" s="47"/>
      <c r="K4" s="4"/>
      <c r="L4" s="4"/>
      <c r="M4" s="4"/>
      <c r="N4" s="4"/>
    </row>
    <row r="5" spans="1:14" ht="18" customHeight="1" x14ac:dyDescent="0.3">
      <c r="A5" s="55" t="s">
        <v>208</v>
      </c>
      <c r="B5" s="56"/>
      <c r="C5" s="56"/>
      <c r="D5" s="56"/>
      <c r="E5" s="56"/>
      <c r="F5" s="56"/>
      <c r="G5" s="56"/>
      <c r="H5" s="56"/>
      <c r="I5" s="56"/>
      <c r="J5" s="56"/>
      <c r="K5" s="5"/>
      <c r="L5" s="5"/>
      <c r="M5" s="5"/>
      <c r="N5" s="5"/>
    </row>
    <row r="6" spans="1:14" ht="30" customHeight="1" x14ac:dyDescent="0.3">
      <c r="A6" s="58" t="s">
        <v>209</v>
      </c>
      <c r="B6" s="62"/>
      <c r="C6" s="62"/>
      <c r="D6" s="62"/>
      <c r="E6" s="62"/>
      <c r="F6" s="62"/>
      <c r="G6" s="62"/>
      <c r="H6" s="62"/>
      <c r="I6" s="62"/>
      <c r="J6" s="62"/>
      <c r="K6" s="4"/>
      <c r="L6" s="4"/>
      <c r="M6" s="4"/>
      <c r="N6" s="4"/>
    </row>
    <row r="7" spans="1:14" ht="18" customHeight="1" x14ac:dyDescent="0.3">
      <c r="A7" s="55" t="s">
        <v>210</v>
      </c>
      <c r="B7" s="56"/>
      <c r="C7" s="56"/>
      <c r="D7" s="56"/>
      <c r="E7" s="56"/>
      <c r="F7" s="56"/>
      <c r="G7" s="56"/>
      <c r="H7" s="56"/>
      <c r="I7" s="56"/>
      <c r="J7" s="56"/>
      <c r="K7" s="5"/>
      <c r="L7" s="5"/>
      <c r="M7" s="5"/>
      <c r="N7" s="5"/>
    </row>
    <row r="8" spans="1:14" ht="30" customHeight="1" x14ac:dyDescent="0.3">
      <c r="A8" s="58" t="s">
        <v>209</v>
      </c>
      <c r="B8" s="62"/>
      <c r="C8" s="62"/>
      <c r="D8" s="62"/>
      <c r="E8" s="62"/>
      <c r="F8" s="62"/>
      <c r="G8" s="62"/>
      <c r="H8" s="62"/>
      <c r="I8" s="62"/>
      <c r="J8" s="62"/>
      <c r="K8" s="4"/>
      <c r="L8" s="4"/>
      <c r="M8" s="4"/>
      <c r="N8" s="4"/>
    </row>
    <row r="9" spans="1:14" ht="18" customHeight="1" x14ac:dyDescent="0.3">
      <c r="A9" s="55" t="s">
        <v>211</v>
      </c>
      <c r="B9" s="56"/>
      <c r="C9" s="56"/>
      <c r="D9" s="56"/>
      <c r="E9" s="56"/>
      <c r="F9" s="56"/>
      <c r="G9" s="56"/>
      <c r="H9" s="56"/>
      <c r="I9" s="56"/>
      <c r="J9" s="56"/>
      <c r="K9" s="5"/>
      <c r="L9" s="5"/>
      <c r="M9" s="5"/>
      <c r="N9" s="5"/>
    </row>
    <row r="10" spans="1:14" ht="30" customHeight="1" x14ac:dyDescent="0.3">
      <c r="A10" s="58" t="s">
        <v>209</v>
      </c>
      <c r="B10" s="62"/>
      <c r="C10" s="62"/>
      <c r="D10" s="62"/>
      <c r="E10" s="62"/>
      <c r="F10" s="62"/>
      <c r="G10" s="62"/>
      <c r="H10" s="62"/>
      <c r="I10" s="62"/>
      <c r="J10" s="62"/>
      <c r="K10" s="4"/>
      <c r="L10" s="4"/>
      <c r="M10" s="4"/>
      <c r="N10" s="4"/>
    </row>
    <row r="11" spans="1:14" ht="18" customHeight="1" x14ac:dyDescent="0.3">
      <c r="A11" s="55" t="s">
        <v>212</v>
      </c>
      <c r="B11" s="56"/>
      <c r="C11" s="56"/>
      <c r="D11" s="56"/>
      <c r="E11" s="56"/>
      <c r="F11" s="56"/>
      <c r="G11" s="56"/>
      <c r="H11" s="56"/>
      <c r="I11" s="56"/>
      <c r="J11" s="56"/>
      <c r="K11" s="5"/>
      <c r="L11" s="5"/>
      <c r="M11" s="5"/>
      <c r="N11" s="5"/>
    </row>
    <row r="12" spans="1:14" ht="39.75" customHeight="1" x14ac:dyDescent="0.3">
      <c r="A12" s="58" t="s">
        <v>209</v>
      </c>
      <c r="B12" s="62"/>
      <c r="C12" s="62"/>
      <c r="D12" s="62"/>
      <c r="E12" s="62"/>
      <c r="F12" s="62"/>
      <c r="G12" s="62"/>
      <c r="H12" s="62"/>
      <c r="I12" s="62"/>
      <c r="J12" s="62"/>
      <c r="K12" s="4"/>
      <c r="L12" s="4"/>
      <c r="M12" s="4"/>
      <c r="N12" s="4"/>
    </row>
    <row r="13" spans="1:14" ht="18" customHeight="1" x14ac:dyDescent="0.3">
      <c r="A13" s="55" t="s">
        <v>213</v>
      </c>
      <c r="B13" s="56"/>
      <c r="C13" s="56"/>
      <c r="D13" s="56"/>
      <c r="E13" s="56"/>
      <c r="F13" s="56"/>
      <c r="G13" s="56"/>
      <c r="H13" s="56"/>
      <c r="I13" s="56"/>
      <c r="J13" s="56"/>
      <c r="K13" s="5"/>
      <c r="L13" s="5"/>
      <c r="M13" s="5"/>
      <c r="N13" s="5"/>
    </row>
    <row r="14" spans="1:14" ht="30" customHeight="1" x14ac:dyDescent="0.3">
      <c r="A14" s="58" t="s">
        <v>209</v>
      </c>
      <c r="B14" s="62"/>
      <c r="C14" s="62"/>
      <c r="D14" s="62"/>
      <c r="E14" s="62"/>
      <c r="F14" s="62"/>
      <c r="G14" s="62"/>
      <c r="H14" s="62"/>
      <c r="I14" s="62"/>
      <c r="J14" s="62"/>
      <c r="K14" s="4"/>
      <c r="L14" s="4"/>
      <c r="M14" s="4"/>
      <c r="N14" s="4"/>
    </row>
    <row r="15" spans="1:14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21.75" customHeight="1" x14ac:dyDescent="0.3">
      <c r="A16" s="73" t="s">
        <v>214</v>
      </c>
      <c r="B16" s="47"/>
      <c r="C16" s="47"/>
      <c r="D16" s="47"/>
      <c r="E16" s="47"/>
      <c r="F16" s="47"/>
      <c r="G16" s="47"/>
      <c r="H16" s="47"/>
      <c r="I16" s="47"/>
      <c r="J16" s="47"/>
      <c r="K16" s="4"/>
      <c r="L16" s="4"/>
      <c r="M16" s="4"/>
      <c r="N16" s="4"/>
    </row>
    <row r="17" spans="1:14" ht="18" customHeight="1" x14ac:dyDescent="0.3">
      <c r="A17" s="72" t="s">
        <v>215</v>
      </c>
      <c r="B17" s="56"/>
      <c r="C17" s="56"/>
      <c r="D17" s="56"/>
      <c r="E17" s="56"/>
      <c r="F17" s="56"/>
      <c r="G17" s="56"/>
      <c r="H17" s="56"/>
      <c r="I17" s="56"/>
      <c r="J17" s="56"/>
      <c r="K17" s="5"/>
      <c r="L17" s="5"/>
      <c r="M17" s="5"/>
      <c r="N17" s="5"/>
    </row>
    <row r="18" spans="1:14" ht="30" customHeight="1" x14ac:dyDescent="0.3">
      <c r="A18" s="58" t="s">
        <v>209</v>
      </c>
      <c r="B18" s="62"/>
      <c r="C18" s="62"/>
      <c r="D18" s="62"/>
      <c r="E18" s="62"/>
      <c r="F18" s="62"/>
      <c r="G18" s="62"/>
      <c r="H18" s="62"/>
      <c r="I18" s="62"/>
      <c r="J18" s="62"/>
      <c r="K18" s="4"/>
      <c r="L18" s="4"/>
      <c r="M18" s="4"/>
      <c r="N18" s="4"/>
    </row>
    <row r="19" spans="1:14" ht="18" customHeight="1" x14ac:dyDescent="0.3">
      <c r="A19" s="55" t="s">
        <v>216</v>
      </c>
      <c r="B19" s="56"/>
      <c r="C19" s="56"/>
      <c r="D19" s="56"/>
      <c r="E19" s="56"/>
      <c r="F19" s="56"/>
      <c r="G19" s="56"/>
      <c r="H19" s="56"/>
      <c r="I19" s="56"/>
      <c r="J19" s="56"/>
      <c r="K19" s="5"/>
      <c r="L19" s="5"/>
      <c r="M19" s="5"/>
      <c r="N19" s="5"/>
    </row>
    <row r="20" spans="1:14" ht="45" customHeight="1" x14ac:dyDescent="0.3">
      <c r="A20" s="58" t="s">
        <v>209</v>
      </c>
      <c r="B20" s="62"/>
      <c r="C20" s="62"/>
      <c r="D20" s="62"/>
      <c r="E20" s="62"/>
      <c r="F20" s="62"/>
      <c r="G20" s="62"/>
      <c r="H20" s="62"/>
      <c r="I20" s="62"/>
      <c r="J20" s="62"/>
      <c r="K20" s="4"/>
      <c r="L20" s="4"/>
      <c r="M20" s="4"/>
      <c r="N20" s="4"/>
    </row>
    <row r="21" spans="1:14" ht="18" customHeight="1" x14ac:dyDescent="0.3">
      <c r="A21" s="55" t="s">
        <v>217</v>
      </c>
      <c r="B21" s="56"/>
      <c r="C21" s="56"/>
      <c r="D21" s="56"/>
      <c r="E21" s="56"/>
      <c r="F21" s="56"/>
      <c r="G21" s="56"/>
      <c r="H21" s="56"/>
      <c r="I21" s="56"/>
      <c r="J21" s="56"/>
      <c r="K21" s="5"/>
      <c r="L21" s="5"/>
      <c r="M21" s="5"/>
      <c r="N21" s="5"/>
    </row>
    <row r="22" spans="1:14" ht="30" customHeight="1" x14ac:dyDescent="0.3">
      <c r="A22" s="58" t="s">
        <v>209</v>
      </c>
      <c r="B22" s="62"/>
      <c r="C22" s="62"/>
      <c r="D22" s="62"/>
      <c r="E22" s="62"/>
      <c r="F22" s="62"/>
      <c r="G22" s="62"/>
      <c r="H22" s="62"/>
      <c r="I22" s="62"/>
      <c r="J22" s="62"/>
      <c r="K22" s="4"/>
      <c r="L22" s="4"/>
      <c r="M22" s="4"/>
      <c r="N22" s="4"/>
    </row>
    <row r="23" spans="1:14" ht="18" customHeight="1" x14ac:dyDescent="0.3">
      <c r="A23" s="55" t="s">
        <v>218</v>
      </c>
      <c r="B23" s="56"/>
      <c r="C23" s="56"/>
      <c r="D23" s="56"/>
      <c r="E23" s="56"/>
      <c r="F23" s="56"/>
      <c r="G23" s="56"/>
      <c r="H23" s="56"/>
      <c r="I23" s="56"/>
      <c r="J23" s="56"/>
      <c r="K23" s="5"/>
      <c r="L23" s="5"/>
      <c r="M23" s="5"/>
      <c r="N23" s="5"/>
    </row>
    <row r="24" spans="1:14" ht="30" customHeight="1" x14ac:dyDescent="0.3">
      <c r="A24" s="58" t="s">
        <v>209</v>
      </c>
      <c r="B24" s="62"/>
      <c r="C24" s="62"/>
      <c r="D24" s="62"/>
      <c r="E24" s="62"/>
      <c r="F24" s="62"/>
      <c r="G24" s="62"/>
      <c r="H24" s="62"/>
      <c r="I24" s="62"/>
      <c r="J24" s="62"/>
      <c r="K24" s="4"/>
      <c r="L24" s="4"/>
      <c r="M24" s="4"/>
      <c r="N24" s="4"/>
    </row>
    <row r="25" spans="1:14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2.05" customHeight="1" x14ac:dyDescent="0.3">
      <c r="A26" s="44" t="s">
        <v>219</v>
      </c>
      <c r="B26" s="47"/>
      <c r="C26" s="47"/>
      <c r="D26" s="47"/>
      <c r="E26" s="47"/>
      <c r="F26" s="47"/>
      <c r="G26" s="47"/>
      <c r="H26" s="47"/>
      <c r="I26" s="47"/>
      <c r="J26" s="47"/>
      <c r="K26" s="4"/>
      <c r="L26" s="4"/>
      <c r="M26" s="4"/>
      <c r="N26" s="4"/>
    </row>
    <row r="27" spans="1:14" ht="18" customHeight="1" x14ac:dyDescent="0.3">
      <c r="A27" s="55" t="s">
        <v>220</v>
      </c>
      <c r="B27" s="56"/>
      <c r="C27" s="56"/>
      <c r="D27" s="56"/>
      <c r="E27" s="56"/>
      <c r="F27" s="56"/>
      <c r="G27" s="56"/>
      <c r="H27" s="56"/>
      <c r="I27" s="56"/>
      <c r="J27" s="56"/>
      <c r="K27" s="5"/>
      <c r="L27" s="5"/>
      <c r="M27" s="5"/>
      <c r="N27" s="5"/>
    </row>
    <row r="28" spans="1:14" ht="30" customHeight="1" x14ac:dyDescent="0.3">
      <c r="A28" s="58" t="s">
        <v>209</v>
      </c>
      <c r="B28" s="62"/>
      <c r="C28" s="62"/>
      <c r="D28" s="62"/>
      <c r="E28" s="62"/>
      <c r="F28" s="62"/>
      <c r="G28" s="62"/>
      <c r="H28" s="62"/>
      <c r="I28" s="62"/>
      <c r="J28" s="62"/>
      <c r="K28" s="4"/>
      <c r="L28" s="4"/>
      <c r="M28" s="4"/>
      <c r="N28" s="4"/>
    </row>
    <row r="29" spans="1:14" ht="18" customHeight="1" x14ac:dyDescent="0.3">
      <c r="A29" s="55" t="s">
        <v>221</v>
      </c>
      <c r="B29" s="56"/>
      <c r="C29" s="56"/>
      <c r="D29" s="56"/>
      <c r="E29" s="56"/>
      <c r="F29" s="56"/>
      <c r="G29" s="56"/>
      <c r="H29" s="56"/>
      <c r="I29" s="56"/>
      <c r="J29" s="56"/>
      <c r="K29" s="5"/>
      <c r="L29" s="5"/>
      <c r="M29" s="5"/>
      <c r="N29" s="5"/>
    </row>
    <row r="30" spans="1:14" ht="30" customHeight="1" x14ac:dyDescent="0.3">
      <c r="A30" s="58" t="s">
        <v>209</v>
      </c>
      <c r="B30" s="62"/>
      <c r="C30" s="62"/>
      <c r="D30" s="62"/>
      <c r="E30" s="62"/>
      <c r="F30" s="62"/>
      <c r="G30" s="62"/>
      <c r="H30" s="62"/>
      <c r="I30" s="62"/>
      <c r="J30" s="62"/>
      <c r="K30" s="4"/>
      <c r="L30" s="4"/>
      <c r="M30" s="4"/>
      <c r="N30" s="4"/>
    </row>
    <row r="31" spans="1:14" ht="18" customHeight="1" x14ac:dyDescent="0.3">
      <c r="A31" s="55" t="s">
        <v>222</v>
      </c>
      <c r="B31" s="56"/>
      <c r="C31" s="56"/>
      <c r="D31" s="56"/>
      <c r="E31" s="56"/>
      <c r="F31" s="56"/>
      <c r="G31" s="56"/>
      <c r="H31" s="56"/>
      <c r="I31" s="56"/>
      <c r="J31" s="56"/>
      <c r="K31" s="5"/>
      <c r="L31" s="5"/>
      <c r="M31" s="5"/>
      <c r="N31" s="5"/>
    </row>
    <row r="32" spans="1:14" ht="30" customHeight="1" x14ac:dyDescent="0.3">
      <c r="A32" s="58" t="s">
        <v>209</v>
      </c>
      <c r="B32" s="62"/>
      <c r="C32" s="62"/>
      <c r="D32" s="62"/>
      <c r="E32" s="62"/>
      <c r="F32" s="62"/>
      <c r="G32" s="62"/>
      <c r="H32" s="62"/>
      <c r="I32" s="62"/>
      <c r="J32" s="62"/>
      <c r="K32" s="4"/>
      <c r="L32" s="4"/>
      <c r="M32" s="4"/>
      <c r="N32" s="4"/>
    </row>
    <row r="33" spans="1:14" ht="18" customHeight="1" x14ac:dyDescent="0.3">
      <c r="A33" s="55" t="s">
        <v>223</v>
      </c>
      <c r="B33" s="56"/>
      <c r="C33" s="56"/>
      <c r="D33" s="56"/>
      <c r="E33" s="56"/>
      <c r="F33" s="56"/>
      <c r="G33" s="56"/>
      <c r="H33" s="56"/>
      <c r="I33" s="56"/>
      <c r="J33" s="56"/>
      <c r="K33" s="5"/>
      <c r="L33" s="5"/>
      <c r="M33" s="5"/>
      <c r="N33" s="5"/>
    </row>
    <row r="34" spans="1:14" ht="30" customHeight="1" x14ac:dyDescent="0.3">
      <c r="A34" s="58" t="s">
        <v>209</v>
      </c>
      <c r="B34" s="62"/>
      <c r="C34" s="62"/>
      <c r="D34" s="62"/>
      <c r="E34" s="62"/>
      <c r="F34" s="62"/>
      <c r="G34" s="62"/>
      <c r="H34" s="62"/>
      <c r="I34" s="62"/>
      <c r="J34" s="62"/>
      <c r="K34" s="4"/>
      <c r="L34" s="4"/>
      <c r="M34" s="4"/>
      <c r="N34" s="4"/>
    </row>
    <row r="35" spans="1:14" ht="18" customHeight="1" x14ac:dyDescent="0.3">
      <c r="A35" s="55" t="s">
        <v>224</v>
      </c>
      <c r="B35" s="56"/>
      <c r="C35" s="56"/>
      <c r="D35" s="56"/>
      <c r="E35" s="56"/>
      <c r="F35" s="56"/>
      <c r="G35" s="56"/>
      <c r="H35" s="56"/>
      <c r="I35" s="56"/>
      <c r="J35" s="56"/>
      <c r="K35" s="5"/>
      <c r="L35" s="5"/>
      <c r="M35" s="5"/>
      <c r="N35" s="5"/>
    </row>
    <row r="36" spans="1:14" ht="24.75" customHeight="1" x14ac:dyDescent="0.3">
      <c r="A36" s="58" t="s">
        <v>209</v>
      </c>
      <c r="B36" s="62"/>
      <c r="C36" s="62"/>
      <c r="D36" s="62"/>
      <c r="E36" s="62"/>
      <c r="F36" s="62"/>
      <c r="G36" s="62"/>
      <c r="H36" s="62"/>
      <c r="I36" s="62"/>
      <c r="J36" s="62"/>
      <c r="K36" s="4"/>
      <c r="L36" s="4"/>
      <c r="M36" s="4"/>
      <c r="N36" s="4"/>
    </row>
    <row r="37" spans="1:14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22.05" customHeight="1" x14ac:dyDescent="0.3">
      <c r="A38" s="44" t="s">
        <v>225</v>
      </c>
      <c r="B38" s="47"/>
      <c r="C38" s="47"/>
      <c r="D38" s="47"/>
      <c r="E38" s="47"/>
      <c r="F38" s="47"/>
      <c r="G38" s="47"/>
      <c r="H38" s="47"/>
      <c r="I38" s="47"/>
      <c r="J38" s="47"/>
      <c r="K38" s="4"/>
      <c r="L38" s="4"/>
      <c r="M38" s="4"/>
      <c r="N38" s="4"/>
    </row>
    <row r="39" spans="1:14" ht="18" customHeight="1" x14ac:dyDescent="0.3">
      <c r="A39" s="55" t="s">
        <v>226</v>
      </c>
      <c r="B39" s="56"/>
      <c r="C39" s="56"/>
      <c r="D39" s="56"/>
      <c r="E39" s="56"/>
      <c r="F39" s="56"/>
      <c r="G39" s="56"/>
      <c r="H39" s="56"/>
      <c r="I39" s="56"/>
      <c r="J39" s="56"/>
      <c r="K39" s="5"/>
      <c r="L39" s="5"/>
      <c r="M39" s="5"/>
      <c r="N39" s="5"/>
    </row>
    <row r="40" spans="1:14" ht="30" customHeight="1" x14ac:dyDescent="0.3">
      <c r="A40" s="58" t="s">
        <v>209</v>
      </c>
      <c r="B40" s="62"/>
      <c r="C40" s="62"/>
      <c r="D40" s="62"/>
      <c r="E40" s="62"/>
      <c r="F40" s="62"/>
      <c r="G40" s="62"/>
      <c r="H40" s="62"/>
      <c r="I40" s="62"/>
      <c r="J40" s="62"/>
      <c r="K40" s="4"/>
      <c r="L40" s="4"/>
      <c r="M40" s="4"/>
      <c r="N40" s="4"/>
    </row>
    <row r="41" spans="1:14" ht="18" customHeight="1" x14ac:dyDescent="0.3">
      <c r="A41" s="55" t="s">
        <v>227</v>
      </c>
      <c r="B41" s="56"/>
      <c r="C41" s="56"/>
      <c r="D41" s="56"/>
      <c r="E41" s="56"/>
      <c r="F41" s="56"/>
      <c r="G41" s="56"/>
      <c r="H41" s="56"/>
      <c r="I41" s="56"/>
      <c r="J41" s="56"/>
      <c r="K41" s="5"/>
      <c r="L41" s="5"/>
      <c r="M41" s="5"/>
      <c r="N41" s="5"/>
    </row>
    <row r="42" spans="1:14" ht="30" customHeight="1" x14ac:dyDescent="0.3">
      <c r="A42" s="58" t="s">
        <v>209</v>
      </c>
      <c r="B42" s="62"/>
      <c r="C42" s="62"/>
      <c r="D42" s="62"/>
      <c r="E42" s="62"/>
      <c r="F42" s="62"/>
      <c r="G42" s="62"/>
      <c r="H42" s="62"/>
      <c r="I42" s="62"/>
      <c r="J42" s="62"/>
      <c r="K42" s="4"/>
      <c r="L42" s="4"/>
      <c r="M42" s="4"/>
      <c r="N42" s="4"/>
    </row>
    <row r="43" spans="1:14" ht="18" customHeight="1" x14ac:dyDescent="0.3">
      <c r="A43" s="55" t="s">
        <v>228</v>
      </c>
      <c r="B43" s="56"/>
      <c r="C43" s="56"/>
      <c r="D43" s="56"/>
      <c r="E43" s="56"/>
      <c r="F43" s="56"/>
      <c r="G43" s="56"/>
      <c r="H43" s="56"/>
      <c r="I43" s="56"/>
      <c r="J43" s="56"/>
      <c r="K43" s="5"/>
      <c r="L43" s="5"/>
      <c r="M43" s="5"/>
      <c r="N43" s="5"/>
    </row>
    <row r="44" spans="1:14" ht="30" customHeight="1" x14ac:dyDescent="0.3">
      <c r="A44" s="58" t="s">
        <v>209</v>
      </c>
      <c r="B44" s="62"/>
      <c r="C44" s="62"/>
      <c r="D44" s="62"/>
      <c r="E44" s="62"/>
      <c r="F44" s="62"/>
      <c r="G44" s="62"/>
      <c r="H44" s="62"/>
      <c r="I44" s="62"/>
      <c r="J44" s="62"/>
      <c r="K44" s="4"/>
      <c r="L44" s="4"/>
      <c r="M44" s="4"/>
      <c r="N44" s="4"/>
    </row>
    <row r="45" spans="1:14" ht="18" customHeight="1" x14ac:dyDescent="0.3">
      <c r="A45" s="55" t="s">
        <v>229</v>
      </c>
      <c r="B45" s="56"/>
      <c r="C45" s="56"/>
      <c r="D45" s="56"/>
      <c r="E45" s="56"/>
      <c r="F45" s="56"/>
      <c r="G45" s="56"/>
      <c r="H45" s="56"/>
      <c r="I45" s="56"/>
      <c r="J45" s="56"/>
      <c r="K45" s="5"/>
      <c r="L45" s="5"/>
      <c r="M45" s="5"/>
      <c r="N45" s="5"/>
    </row>
    <row r="46" spans="1:14" ht="30" customHeight="1" x14ac:dyDescent="0.3">
      <c r="A46" s="58" t="s">
        <v>209</v>
      </c>
      <c r="B46" s="62"/>
      <c r="C46" s="62"/>
      <c r="D46" s="62"/>
      <c r="E46" s="62"/>
      <c r="F46" s="62"/>
      <c r="G46" s="62"/>
      <c r="H46" s="62"/>
      <c r="I46" s="62"/>
      <c r="J46" s="62"/>
      <c r="K46" s="4"/>
      <c r="L46" s="4"/>
      <c r="M46" s="4"/>
      <c r="N46" s="4"/>
    </row>
    <row r="47" spans="1:14" ht="22.05" customHeight="1" x14ac:dyDescent="0.3">
      <c r="A47" s="44" t="s">
        <v>230</v>
      </c>
      <c r="B47" s="56"/>
      <c r="C47" s="56"/>
      <c r="D47" s="56"/>
      <c r="E47" s="56"/>
      <c r="F47" s="56"/>
      <c r="G47" s="56"/>
      <c r="H47" s="56"/>
      <c r="I47" s="56"/>
      <c r="J47" s="56"/>
      <c r="K47" s="5"/>
      <c r="L47" s="5"/>
      <c r="M47" s="5"/>
      <c r="N47" s="5"/>
    </row>
    <row r="48" spans="1:14" ht="19.5" customHeight="1" x14ac:dyDescent="0.3">
      <c r="A48" s="58" t="s">
        <v>209</v>
      </c>
      <c r="B48" s="62"/>
      <c r="C48" s="62"/>
      <c r="D48" s="62"/>
      <c r="E48" s="62"/>
      <c r="F48" s="62"/>
      <c r="G48" s="62"/>
      <c r="H48" s="62"/>
      <c r="I48" s="62"/>
      <c r="J48" s="62"/>
      <c r="K48" s="4"/>
      <c r="L48" s="4"/>
      <c r="M48" s="4"/>
      <c r="N48" s="4"/>
    </row>
    <row r="49" spans="1:14" ht="18" customHeight="1" x14ac:dyDescent="0.3">
      <c r="A49" s="55" t="s">
        <v>231</v>
      </c>
      <c r="B49" s="56"/>
      <c r="C49" s="56"/>
      <c r="D49" s="56"/>
      <c r="E49" s="56"/>
      <c r="F49" s="56"/>
      <c r="G49" s="56"/>
      <c r="H49" s="56"/>
      <c r="I49" s="56"/>
      <c r="J49" s="56"/>
      <c r="K49" s="5"/>
      <c r="L49" s="5"/>
      <c r="M49" s="5"/>
      <c r="N49" s="5"/>
    </row>
    <row r="50" spans="1:14" ht="24.75" customHeight="1" x14ac:dyDescent="0.3">
      <c r="A50" s="58" t="s">
        <v>209</v>
      </c>
      <c r="B50" s="62"/>
      <c r="C50" s="62"/>
      <c r="D50" s="62"/>
      <c r="E50" s="62"/>
      <c r="F50" s="62"/>
      <c r="G50" s="62"/>
      <c r="H50" s="62"/>
      <c r="I50" s="62"/>
      <c r="J50" s="62"/>
      <c r="K50" s="4"/>
      <c r="L50" s="4"/>
      <c r="M50" s="4"/>
      <c r="N50" s="4"/>
    </row>
  </sheetData>
  <mergeCells count="46">
    <mergeCell ref="A50:J50"/>
    <mergeCell ref="A12:J12"/>
    <mergeCell ref="A26:J26"/>
    <mergeCell ref="A42:J42"/>
    <mergeCell ref="A33:J33"/>
    <mergeCell ref="A48:J48"/>
    <mergeCell ref="A24:J24"/>
    <mergeCell ref="A49:J49"/>
    <mergeCell ref="A11:J11"/>
    <mergeCell ref="A45:J45"/>
    <mergeCell ref="A36:J36"/>
    <mergeCell ref="A16:J16"/>
    <mergeCell ref="A41:J41"/>
    <mergeCell ref="A46:J46"/>
    <mergeCell ref="A18:J18"/>
    <mergeCell ref="A27:J27"/>
    <mergeCell ref="A21:J21"/>
    <mergeCell ref="A1:N1"/>
    <mergeCell ref="A31:J31"/>
    <mergeCell ref="A40:J40"/>
    <mergeCell ref="A9:J9"/>
    <mergeCell ref="A30:J30"/>
    <mergeCell ref="A39:J39"/>
    <mergeCell ref="A34:J34"/>
    <mergeCell ref="A6:J6"/>
    <mergeCell ref="A2:N2"/>
    <mergeCell ref="A7:J7"/>
    <mergeCell ref="A4:J4"/>
    <mergeCell ref="A43:J43"/>
    <mergeCell ref="A38:J38"/>
    <mergeCell ref="A20:J20"/>
    <mergeCell ref="A10:J10"/>
    <mergeCell ref="A28:J28"/>
    <mergeCell ref="A13:J13"/>
    <mergeCell ref="A19:J19"/>
    <mergeCell ref="A47:J47"/>
    <mergeCell ref="A5:J5"/>
    <mergeCell ref="A23:J23"/>
    <mergeCell ref="A32:J32"/>
    <mergeCell ref="A14:J14"/>
    <mergeCell ref="A8:J8"/>
    <mergeCell ref="A22:J22"/>
    <mergeCell ref="A17:J17"/>
    <mergeCell ref="A35:J35"/>
    <mergeCell ref="A29:J29"/>
    <mergeCell ref="A44:J44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B8964E"/>
  </sheetPr>
  <dimension ref="A1:N22"/>
  <sheetViews>
    <sheetView showGridLines="0" showRowColHeaders="0" tabSelected="1" zoomScaleNormal="100" workbookViewId="0">
      <pane ySplit="2" topLeftCell="A3" activePane="bottomLeft" state="frozen"/>
      <selection pane="bottomLeft" sqref="A1:N1"/>
    </sheetView>
  </sheetViews>
  <sheetFormatPr defaultColWidth="8.6640625" defaultRowHeight="14.4" x14ac:dyDescent="0.3"/>
  <cols>
    <col min="1" max="1" width="8" customWidth="1"/>
    <col min="2" max="2" width="36" customWidth="1"/>
    <col min="3" max="5" width="13" customWidth="1"/>
    <col min="6" max="8" width="10" customWidth="1"/>
    <col min="9" max="9" width="12" customWidth="1"/>
    <col min="10" max="10" width="11" customWidth="1"/>
    <col min="11" max="11" width="10" customWidth="1"/>
    <col min="12" max="12" width="13" customWidth="1"/>
    <col min="13" max="13" width="14" customWidth="1"/>
    <col min="14" max="14" width="13" customWidth="1"/>
  </cols>
  <sheetData>
    <row r="1" spans="1:14" ht="22.05" customHeight="1" x14ac:dyDescent="0.3">
      <c r="A1" s="44" t="s">
        <v>232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2.05" customHeight="1" x14ac:dyDescent="0.3">
      <c r="A2" s="44" t="s">
        <v>233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2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9.5" customHeight="1" x14ac:dyDescent="0.3">
      <c r="A4" s="86" t="s">
        <v>234</v>
      </c>
      <c r="B4" s="61"/>
      <c r="C4" s="86" t="s">
        <v>235</v>
      </c>
      <c r="D4" s="61"/>
      <c r="E4" s="87" t="s">
        <v>236</v>
      </c>
      <c r="F4" s="61"/>
      <c r="G4" s="94" t="s">
        <v>237</v>
      </c>
      <c r="H4" s="61"/>
      <c r="I4" s="95" t="s">
        <v>238</v>
      </c>
      <c r="J4" s="61"/>
      <c r="K4" s="96" t="s">
        <v>239</v>
      </c>
      <c r="L4" s="61"/>
      <c r="M4" s="86" t="s">
        <v>240</v>
      </c>
      <c r="N4" s="61"/>
    </row>
    <row r="5" spans="1:14" ht="18" customHeight="1" x14ac:dyDescent="0.3">
      <c r="A5" s="77" t="s">
        <v>241</v>
      </c>
      <c r="B5" s="78"/>
      <c r="C5" s="77" t="s">
        <v>242</v>
      </c>
      <c r="D5" s="78"/>
      <c r="E5" s="82">
        <f>COUNTIF('📅 Weekly Tracker'!I6:I14,"✅ On Track")</f>
        <v>0</v>
      </c>
      <c r="F5" s="83"/>
      <c r="G5" s="89">
        <f>COUNTIF('📅 Weekly Tracker'!I6:I14,"🟡 At Risk")</f>
        <v>0</v>
      </c>
      <c r="H5" s="90"/>
      <c r="I5" s="91">
        <f>COUNTIF('📅 Weekly Tracker'!I6:I14,"🔴 Off Track")</f>
        <v>0</v>
      </c>
      <c r="J5" s="92"/>
      <c r="K5" s="80">
        <f>COUNTIF('📅 Weekly Tracker'!I6:I14,"⏸ Not Started")</f>
        <v>9</v>
      </c>
      <c r="L5" s="81"/>
      <c r="M5" s="84">
        <f>COUNTA('⚡ Action Plan'!D6:D30)</f>
        <v>0</v>
      </c>
      <c r="N5" s="78"/>
    </row>
    <row r="6" spans="1:14" ht="12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22.05" customHeight="1" x14ac:dyDescent="0.3">
      <c r="A8" s="44" t="s">
        <v>243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ht="18" customHeight="1" x14ac:dyDescent="0.3">
      <c r="A9" s="7" t="s">
        <v>101</v>
      </c>
      <c r="B9" s="7" t="s">
        <v>102</v>
      </c>
      <c r="C9" s="5"/>
      <c r="D9" s="5"/>
      <c r="E9" s="5"/>
      <c r="F9" s="7" t="s">
        <v>104</v>
      </c>
      <c r="G9" s="7" t="s">
        <v>105</v>
      </c>
      <c r="H9" s="7" t="s">
        <v>244</v>
      </c>
      <c r="I9" s="7" t="s">
        <v>245</v>
      </c>
      <c r="J9" s="7" t="s">
        <v>110</v>
      </c>
      <c r="K9" s="7" t="s">
        <v>200</v>
      </c>
      <c r="L9" s="5"/>
      <c r="M9" s="7" t="s">
        <v>111</v>
      </c>
      <c r="N9" s="5"/>
    </row>
    <row r="10" spans="1:14" ht="25.5" customHeight="1" x14ac:dyDescent="0.3">
      <c r="A10" s="8" t="str">
        <f>'📅 Weekly Tracker'!A6</f>
        <v>KR 1.1</v>
      </c>
      <c r="B10" s="88" t="str">
        <f>'📅 Weekly Tracker'!B6</f>
        <v>✏️  Describe Key Result 1.1</v>
      </c>
      <c r="C10" s="61"/>
      <c r="D10" s="61"/>
      <c r="E10" s="61"/>
      <c r="F10" s="8">
        <f>'📅 Weekly Tracker'!C6</f>
        <v>0</v>
      </c>
      <c r="G10" s="8">
        <f>'📅 Weekly Tracker'!D6</f>
        <v>0</v>
      </c>
      <c r="H10" s="8">
        <f>'📅 Weekly Tracker'!E6</f>
        <v>0</v>
      </c>
      <c r="I10" s="8">
        <f>'📅 Weekly Tracker'!F6</f>
        <v>0</v>
      </c>
      <c r="J10" s="76">
        <f>'📅 Weekly Tracker'!G6</f>
        <v>1</v>
      </c>
      <c r="K10" s="61"/>
      <c r="L10" s="8">
        <f>'📅 Weekly Tracker'!H6</f>
        <v>0</v>
      </c>
      <c r="M10" s="88" t="str">
        <f>'📅 Weekly Tracker'!I6</f>
        <v>⏸ Not Started</v>
      </c>
      <c r="N10" s="61"/>
    </row>
    <row r="11" spans="1:14" ht="25.5" customHeight="1" x14ac:dyDescent="0.3">
      <c r="A11" s="10" t="str">
        <f>'📅 Weekly Tracker'!A7</f>
        <v>KR 1.2</v>
      </c>
      <c r="B11" s="79" t="str">
        <f>'📅 Weekly Tracker'!B7</f>
        <v>✏️  Describe Key Result 1.2</v>
      </c>
      <c r="C11" s="63"/>
      <c r="D11" s="63"/>
      <c r="E11" s="63"/>
      <c r="F11" s="10">
        <f>'📅 Weekly Tracker'!C7</f>
        <v>0</v>
      </c>
      <c r="G11" s="10">
        <f>'📅 Weekly Tracker'!D7</f>
        <v>0</v>
      </c>
      <c r="H11" s="10">
        <f>'📅 Weekly Tracker'!E7</f>
        <v>0</v>
      </c>
      <c r="I11" s="10">
        <f>'📅 Weekly Tracker'!F7</f>
        <v>0</v>
      </c>
      <c r="J11" s="85">
        <f>'📅 Weekly Tracker'!G7</f>
        <v>1</v>
      </c>
      <c r="K11" s="63"/>
      <c r="L11" s="10">
        <f>'📅 Weekly Tracker'!H7</f>
        <v>0</v>
      </c>
      <c r="M11" s="79" t="str">
        <f>'📅 Weekly Tracker'!I7</f>
        <v>⏸ Not Started</v>
      </c>
      <c r="N11" s="63"/>
    </row>
    <row r="12" spans="1:14" ht="25.5" customHeight="1" x14ac:dyDescent="0.3">
      <c r="A12" s="8" t="str">
        <f>'📅 Weekly Tracker'!A8</f>
        <v>KR 1.3</v>
      </c>
      <c r="B12" s="88" t="str">
        <f>'📅 Weekly Tracker'!B8</f>
        <v>✏️  Describe Key Result 1.3</v>
      </c>
      <c r="C12" s="61"/>
      <c r="D12" s="61"/>
      <c r="E12" s="61"/>
      <c r="F12" s="8">
        <f>'📅 Weekly Tracker'!C8</f>
        <v>0</v>
      </c>
      <c r="G12" s="8">
        <f>'📅 Weekly Tracker'!D8</f>
        <v>0</v>
      </c>
      <c r="H12" s="8">
        <f>'📅 Weekly Tracker'!E8</f>
        <v>0</v>
      </c>
      <c r="I12" s="8">
        <f>'📅 Weekly Tracker'!F8</f>
        <v>0</v>
      </c>
      <c r="J12" s="76">
        <f>'📅 Weekly Tracker'!G8</f>
        <v>1</v>
      </c>
      <c r="K12" s="61"/>
      <c r="L12" s="8">
        <f>'📅 Weekly Tracker'!H8</f>
        <v>0</v>
      </c>
      <c r="M12" s="88" t="str">
        <f>'📅 Weekly Tracker'!I8</f>
        <v>⏸ Not Started</v>
      </c>
      <c r="N12" s="61"/>
    </row>
    <row r="13" spans="1:14" ht="25.5" customHeight="1" x14ac:dyDescent="0.3">
      <c r="A13" s="10" t="str">
        <f>'📅 Weekly Tracker'!A9</f>
        <v>KR 2.1</v>
      </c>
      <c r="B13" s="79" t="str">
        <f>'📅 Weekly Tracker'!B9</f>
        <v>✏️  Describe Key Result 2.1</v>
      </c>
      <c r="C13" s="63"/>
      <c r="D13" s="63"/>
      <c r="E13" s="63"/>
      <c r="F13" s="10">
        <f>'📅 Weekly Tracker'!C9</f>
        <v>0</v>
      </c>
      <c r="G13" s="10">
        <f>'📅 Weekly Tracker'!D9</f>
        <v>0</v>
      </c>
      <c r="H13" s="10">
        <f>'📅 Weekly Tracker'!E9</f>
        <v>0</v>
      </c>
      <c r="I13" s="10">
        <f>'📅 Weekly Tracker'!F9</f>
        <v>0</v>
      </c>
      <c r="J13" s="85">
        <f>'📅 Weekly Tracker'!G9</f>
        <v>1</v>
      </c>
      <c r="K13" s="63"/>
      <c r="L13" s="10">
        <f>'📅 Weekly Tracker'!H9</f>
        <v>0</v>
      </c>
      <c r="M13" s="79" t="str">
        <f>'📅 Weekly Tracker'!I9</f>
        <v>⏸ Not Started</v>
      </c>
      <c r="N13" s="63"/>
    </row>
    <row r="14" spans="1:14" ht="25.5" customHeight="1" x14ac:dyDescent="0.3">
      <c r="A14" s="8" t="str">
        <f>'📅 Weekly Tracker'!A10</f>
        <v>KR 2.2</v>
      </c>
      <c r="B14" s="88" t="str">
        <f>'📅 Weekly Tracker'!B10</f>
        <v>✏️  Describe Key Result 2.2</v>
      </c>
      <c r="C14" s="61"/>
      <c r="D14" s="61"/>
      <c r="E14" s="61"/>
      <c r="F14" s="8">
        <f>'📅 Weekly Tracker'!C10</f>
        <v>0</v>
      </c>
      <c r="G14" s="8">
        <f>'📅 Weekly Tracker'!D10</f>
        <v>0</v>
      </c>
      <c r="H14" s="8">
        <f>'📅 Weekly Tracker'!E10</f>
        <v>0</v>
      </c>
      <c r="I14" s="8">
        <f>'📅 Weekly Tracker'!F10</f>
        <v>0</v>
      </c>
      <c r="J14" s="76">
        <f>'📅 Weekly Tracker'!G10</f>
        <v>1</v>
      </c>
      <c r="K14" s="61"/>
      <c r="L14" s="8">
        <f>'📅 Weekly Tracker'!H10</f>
        <v>0</v>
      </c>
      <c r="M14" s="88" t="str">
        <f>'📅 Weekly Tracker'!I10</f>
        <v>⏸ Not Started</v>
      </c>
      <c r="N14" s="61"/>
    </row>
    <row r="15" spans="1:14" ht="25.5" customHeight="1" x14ac:dyDescent="0.3">
      <c r="A15" s="10" t="str">
        <f>'📅 Weekly Tracker'!A11</f>
        <v>KR 2.3</v>
      </c>
      <c r="B15" s="79" t="str">
        <f>'📅 Weekly Tracker'!B11</f>
        <v>✏️  Describe Key Result 2.3</v>
      </c>
      <c r="C15" s="63"/>
      <c r="D15" s="63"/>
      <c r="E15" s="63"/>
      <c r="F15" s="10">
        <f>'📅 Weekly Tracker'!C11</f>
        <v>0</v>
      </c>
      <c r="G15" s="10">
        <f>'📅 Weekly Tracker'!D11</f>
        <v>0</v>
      </c>
      <c r="H15" s="10">
        <f>'📅 Weekly Tracker'!E11</f>
        <v>0</v>
      </c>
      <c r="I15" s="10">
        <f>'📅 Weekly Tracker'!F11</f>
        <v>0</v>
      </c>
      <c r="J15" s="85">
        <f>'📅 Weekly Tracker'!G11</f>
        <v>1</v>
      </c>
      <c r="K15" s="63"/>
      <c r="L15" s="10">
        <f>'📅 Weekly Tracker'!H11</f>
        <v>0</v>
      </c>
      <c r="M15" s="79" t="str">
        <f>'📅 Weekly Tracker'!I11</f>
        <v>⏸ Not Started</v>
      </c>
      <c r="N15" s="63"/>
    </row>
    <row r="16" spans="1:14" ht="25.5" customHeight="1" x14ac:dyDescent="0.3">
      <c r="A16" s="8" t="str">
        <f>'📅 Weekly Tracker'!A12</f>
        <v>KR 3.1</v>
      </c>
      <c r="B16" s="88" t="str">
        <f>'📅 Weekly Tracker'!B12</f>
        <v>✏️  Describe Key Result 3.1</v>
      </c>
      <c r="C16" s="61"/>
      <c r="D16" s="61"/>
      <c r="E16" s="61"/>
      <c r="F16" s="8">
        <f>'📅 Weekly Tracker'!C12</f>
        <v>0</v>
      </c>
      <c r="G16" s="8">
        <f>'📅 Weekly Tracker'!D12</f>
        <v>0</v>
      </c>
      <c r="H16" s="8">
        <f>'📅 Weekly Tracker'!E12</f>
        <v>0</v>
      </c>
      <c r="I16" s="8">
        <f>'📅 Weekly Tracker'!F12</f>
        <v>0</v>
      </c>
      <c r="J16" s="76">
        <f>'📅 Weekly Tracker'!G12</f>
        <v>1</v>
      </c>
      <c r="K16" s="61"/>
      <c r="L16" s="8">
        <f>'📅 Weekly Tracker'!H12</f>
        <v>0</v>
      </c>
      <c r="M16" s="88" t="str">
        <f>'📅 Weekly Tracker'!I12</f>
        <v>⏸ Not Started</v>
      </c>
      <c r="N16" s="61"/>
    </row>
    <row r="17" spans="1:14" ht="25.5" customHeight="1" x14ac:dyDescent="0.3">
      <c r="A17" s="10" t="str">
        <f>'📅 Weekly Tracker'!A13</f>
        <v>KR 3.2</v>
      </c>
      <c r="B17" s="79" t="str">
        <f>'📅 Weekly Tracker'!B13</f>
        <v>✏️  Describe Key Result 3.2</v>
      </c>
      <c r="C17" s="63"/>
      <c r="D17" s="63"/>
      <c r="E17" s="63"/>
      <c r="F17" s="10">
        <f>'📅 Weekly Tracker'!C13</f>
        <v>0</v>
      </c>
      <c r="G17" s="10">
        <f>'📅 Weekly Tracker'!D13</f>
        <v>0</v>
      </c>
      <c r="H17" s="10">
        <f>'📅 Weekly Tracker'!E13</f>
        <v>0</v>
      </c>
      <c r="I17" s="10">
        <f>'📅 Weekly Tracker'!F13</f>
        <v>0</v>
      </c>
      <c r="J17" s="85">
        <f>'📅 Weekly Tracker'!G13</f>
        <v>1</v>
      </c>
      <c r="K17" s="63"/>
      <c r="L17" s="10">
        <f>'📅 Weekly Tracker'!H13</f>
        <v>0</v>
      </c>
      <c r="M17" s="79" t="str">
        <f>'📅 Weekly Tracker'!I13</f>
        <v>⏸ Not Started</v>
      </c>
      <c r="N17" s="63"/>
    </row>
    <row r="18" spans="1:14" ht="25.5" customHeight="1" x14ac:dyDescent="0.3">
      <c r="A18" s="8" t="str">
        <f>'📅 Weekly Tracker'!A14</f>
        <v>KR 3.3</v>
      </c>
      <c r="B18" s="88" t="str">
        <f>'📅 Weekly Tracker'!B14</f>
        <v>✏️  Describe Key Result 3.3</v>
      </c>
      <c r="C18" s="61"/>
      <c r="D18" s="61"/>
      <c r="E18" s="61"/>
      <c r="F18" s="8">
        <f>'📅 Weekly Tracker'!C14</f>
        <v>0</v>
      </c>
      <c r="G18" s="8">
        <f>'📅 Weekly Tracker'!D14</f>
        <v>0</v>
      </c>
      <c r="H18" s="8">
        <f>'📅 Weekly Tracker'!E14</f>
        <v>0</v>
      </c>
      <c r="I18" s="8">
        <f>'📅 Weekly Tracker'!F14</f>
        <v>0</v>
      </c>
      <c r="J18" s="76">
        <f>'📅 Weekly Tracker'!G14</f>
        <v>1</v>
      </c>
      <c r="K18" s="61"/>
      <c r="L18" s="8">
        <f>'📅 Weekly Tracker'!H14</f>
        <v>0</v>
      </c>
      <c r="M18" s="88" t="str">
        <f>'📅 Weekly Tracker'!I14</f>
        <v>⏸ Not Started</v>
      </c>
      <c r="N18" s="61"/>
    </row>
    <row r="19" spans="1:14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22.05" customHeight="1" x14ac:dyDescent="0.3">
      <c r="A20" s="44" t="s">
        <v>246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ht="22.05" customHeight="1" x14ac:dyDescent="0.3">
      <c r="A21" s="44" t="s">
        <v>247</v>
      </c>
      <c r="B21" s="63"/>
      <c r="C21" s="63"/>
      <c r="D21" s="63"/>
      <c r="E21" s="5"/>
      <c r="F21" s="44" t="s">
        <v>248</v>
      </c>
      <c r="G21" s="63"/>
      <c r="H21" s="63"/>
      <c r="I21" s="63"/>
      <c r="J21" s="5"/>
      <c r="K21" s="44" t="s">
        <v>249</v>
      </c>
      <c r="L21" s="63"/>
      <c r="M21" s="63"/>
      <c r="N21" s="63"/>
    </row>
    <row r="22" spans="1:14" ht="37.5" customHeight="1" x14ac:dyDescent="0.3">
      <c r="A22" s="74">
        <f>'💰 Budget Tracker'!E10</f>
        <v>0</v>
      </c>
      <c r="B22" s="75"/>
      <c r="C22" s="75"/>
      <c r="D22" s="75"/>
      <c r="E22" s="4"/>
      <c r="F22" s="97">
        <f>'💰 Budget Tracker'!E20</f>
        <v>0</v>
      </c>
      <c r="G22" s="98"/>
      <c r="H22" s="98"/>
      <c r="I22" s="98"/>
      <c r="J22" s="4"/>
      <c r="K22" s="93">
        <f>'💰 Budget Tracker'!E22</f>
        <v>0</v>
      </c>
      <c r="L22" s="62"/>
      <c r="M22" s="62"/>
      <c r="N22" s="62"/>
    </row>
  </sheetData>
  <mergeCells count="51">
    <mergeCell ref="K4:L4"/>
    <mergeCell ref="B10:E10"/>
    <mergeCell ref="M4:N4"/>
    <mergeCell ref="J17:K17"/>
    <mergeCell ref="F22:I22"/>
    <mergeCell ref="M16:N16"/>
    <mergeCell ref="B18:E18"/>
    <mergeCell ref="M15:N15"/>
    <mergeCell ref="J11:K11"/>
    <mergeCell ref="M12:N12"/>
    <mergeCell ref="J16:K16"/>
    <mergeCell ref="B12:E12"/>
    <mergeCell ref="M18:N18"/>
    <mergeCell ref="B11:E11"/>
    <mergeCell ref="B14:E14"/>
    <mergeCell ref="M17:N17"/>
    <mergeCell ref="B17:E17"/>
    <mergeCell ref="J12:K12"/>
    <mergeCell ref="B13:E13"/>
    <mergeCell ref="M14:N14"/>
    <mergeCell ref="J18:K18"/>
    <mergeCell ref="M5:N5"/>
    <mergeCell ref="J13:K13"/>
    <mergeCell ref="C4:D4"/>
    <mergeCell ref="A1:N1"/>
    <mergeCell ref="E4:F4"/>
    <mergeCell ref="M11:N11"/>
    <mergeCell ref="M10:N10"/>
    <mergeCell ref="M13:N13"/>
    <mergeCell ref="A2:N2"/>
    <mergeCell ref="A5:B5"/>
    <mergeCell ref="G5:H5"/>
    <mergeCell ref="I5:J5"/>
    <mergeCell ref="A4:B4"/>
    <mergeCell ref="A8:N8"/>
    <mergeCell ref="G4:H4"/>
    <mergeCell ref="I4:J4"/>
    <mergeCell ref="A22:D22"/>
    <mergeCell ref="J14:K14"/>
    <mergeCell ref="C5:D5"/>
    <mergeCell ref="J10:K10"/>
    <mergeCell ref="B15:E15"/>
    <mergeCell ref="K5:L5"/>
    <mergeCell ref="E5:F5"/>
    <mergeCell ref="J15:K15"/>
    <mergeCell ref="B16:E16"/>
    <mergeCell ref="K21:N21"/>
    <mergeCell ref="F21:I21"/>
    <mergeCell ref="K22:N22"/>
    <mergeCell ref="A20:N20"/>
    <mergeCell ref="A21:D21"/>
  </mergeCells>
  <conditionalFormatting sqref="E5">
    <cfRule type="expression" dxfId="15" priority="1">
      <formula>NOT(ISERROR(SEARCH("On Track",E5)))</formula>
    </cfRule>
    <cfRule type="expression" dxfId="14" priority="2">
      <formula>NOT(ISERROR(SEARCH("At Risk",E5)))</formula>
    </cfRule>
    <cfRule type="expression" dxfId="13" priority="3">
      <formula>NOT(ISERROR(SEARCH("Off Track",E5)))</formula>
    </cfRule>
    <cfRule type="expression" dxfId="12" priority="4">
      <formula>NOT(ISERROR(SEARCH("Not Started",E5)))</formula>
    </cfRule>
  </conditionalFormatting>
  <conditionalFormatting sqref="G5">
    <cfRule type="expression" dxfId="11" priority="5">
      <formula>NOT(ISERROR(SEARCH("On Track",G5)))</formula>
    </cfRule>
    <cfRule type="expression" dxfId="10" priority="6">
      <formula>NOT(ISERROR(SEARCH("At Risk",G5)))</formula>
    </cfRule>
    <cfRule type="expression" dxfId="9" priority="7">
      <formula>NOT(ISERROR(SEARCH("Off Track",G5)))</formula>
    </cfRule>
    <cfRule type="expression" dxfId="8" priority="8">
      <formula>NOT(ISERROR(SEARCH("Not Started",G5)))</formula>
    </cfRule>
  </conditionalFormatting>
  <conditionalFormatting sqref="I5">
    <cfRule type="expression" dxfId="7" priority="9">
      <formula>NOT(ISERROR(SEARCH("On Track",I5)))</formula>
    </cfRule>
    <cfRule type="expression" dxfId="6" priority="10">
      <formula>NOT(ISERROR(SEARCH("At Risk",I5)))</formula>
    </cfRule>
    <cfRule type="expression" dxfId="5" priority="11">
      <formula>NOT(ISERROR(SEARCH("Off Track",I5)))</formula>
    </cfRule>
    <cfRule type="expression" dxfId="4" priority="12">
      <formula>NOT(ISERROR(SEARCH("Not Started",I5)))</formula>
    </cfRule>
  </conditionalFormatting>
  <conditionalFormatting sqref="K5">
    <cfRule type="expression" dxfId="3" priority="13">
      <formula>NOT(ISERROR(SEARCH("On Track",K5)))</formula>
    </cfRule>
    <cfRule type="expression" dxfId="2" priority="14">
      <formula>NOT(ISERROR(SEARCH("At Risk",K5)))</formula>
    </cfRule>
    <cfRule type="expression" dxfId="1" priority="15">
      <formula>NOT(ISERROR(SEARCH("Off Track",K5)))</formula>
    </cfRule>
    <cfRule type="expression" dxfId="0" priority="16">
      <formula>NOT(ISERROR(SEARCH("Not Started",K5)))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9"/>
  <sheetViews>
    <sheetView showRowColHeaders="0" zoomScaleNormal="100" workbookViewId="0"/>
  </sheetViews>
  <sheetFormatPr defaultColWidth="8.6640625" defaultRowHeight="14.4" x14ac:dyDescent="0.3"/>
  <sheetData>
    <row r="1" spans="1:4" ht="15" customHeight="1" x14ac:dyDescent="0.3">
      <c r="A1" t="s">
        <v>112</v>
      </c>
      <c r="B1" t="str">
        <f>'📊 OKR Architecture'!B9</f>
        <v>✏️  Describe Key Result 1.1</v>
      </c>
      <c r="D1" t="s">
        <v>250</v>
      </c>
    </row>
    <row r="2" spans="1:4" ht="15" customHeight="1" x14ac:dyDescent="0.3">
      <c r="A2" t="s">
        <v>116</v>
      </c>
      <c r="B2" t="str">
        <f>'📊 OKR Architecture'!B10</f>
        <v>✏️  Describe Key Result 1.2</v>
      </c>
      <c r="D2" t="s">
        <v>251</v>
      </c>
    </row>
    <row r="3" spans="1:4" ht="15" customHeight="1" x14ac:dyDescent="0.3">
      <c r="A3" t="s">
        <v>118</v>
      </c>
      <c r="B3" t="str">
        <f>'📊 OKR Architecture'!B11</f>
        <v>✏️  Describe Key Result 1.3</v>
      </c>
      <c r="D3" t="s">
        <v>252</v>
      </c>
    </row>
    <row r="4" spans="1:4" ht="15" customHeight="1" x14ac:dyDescent="0.3">
      <c r="A4" t="s">
        <v>122</v>
      </c>
      <c r="B4" t="str">
        <f>'📊 OKR Architecture'!B17</f>
        <v>✏️  Describe Key Result 2.1</v>
      </c>
    </row>
    <row r="5" spans="1:4" ht="15" customHeight="1" x14ac:dyDescent="0.3">
      <c r="A5" t="s">
        <v>124</v>
      </c>
      <c r="B5" t="str">
        <f>'📊 OKR Architecture'!B18</f>
        <v>✏️  Describe Key Result 2.2</v>
      </c>
    </row>
    <row r="6" spans="1:4" ht="15" customHeight="1" x14ac:dyDescent="0.3">
      <c r="A6" t="s">
        <v>126</v>
      </c>
      <c r="B6" t="str">
        <f>'📊 OKR Architecture'!B19</f>
        <v>✏️  Describe Key Result 2.3</v>
      </c>
    </row>
    <row r="7" spans="1:4" ht="15" customHeight="1" x14ac:dyDescent="0.3">
      <c r="A7" t="s">
        <v>130</v>
      </c>
      <c r="B7" t="str">
        <f>'📊 OKR Architecture'!B25</f>
        <v>✏️  Describe Key Result 3.1</v>
      </c>
    </row>
    <row r="8" spans="1:4" ht="15" customHeight="1" x14ac:dyDescent="0.3">
      <c r="A8" t="s">
        <v>132</v>
      </c>
      <c r="B8" t="str">
        <f>'📊 OKR Architecture'!B26</f>
        <v>✏️  Describe Key Result 3.2</v>
      </c>
    </row>
    <row r="9" spans="1:4" ht="15" customHeight="1" x14ac:dyDescent="0.3">
      <c r="A9" t="s">
        <v>134</v>
      </c>
      <c r="B9" t="str">
        <f>'📊 OKR Architecture'!B27</f>
        <v>✏️  Describe Key Result 3.3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8964E"/>
  </sheetPr>
  <dimension ref="A1:N35"/>
  <sheetViews>
    <sheetView showGridLines="0" showRowColHeaders="0" zoomScaleNormal="100" workbookViewId="0">
      <pane ySplit="2" topLeftCell="A24" activePane="bottomLeft" state="frozen"/>
      <selection pane="bottomLeft" sqref="A1:N1"/>
    </sheetView>
  </sheetViews>
  <sheetFormatPr defaultColWidth="8.6640625" defaultRowHeight="14.4" x14ac:dyDescent="0.3"/>
  <cols>
    <col min="1" max="1" width="3" customWidth="1"/>
    <col min="2" max="2" width="22" customWidth="1"/>
    <col min="3" max="12" width="12" customWidth="1"/>
  </cols>
  <sheetData>
    <row r="1" spans="1:14" ht="22.05" customHeight="1" x14ac:dyDescent="0.3">
      <c r="A1" s="44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.75" customHeight="1" x14ac:dyDescent="0.3">
      <c r="A2" s="50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5.7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2.05" customHeight="1" x14ac:dyDescent="0.3">
      <c r="A4" s="4"/>
      <c r="B4" s="44" t="s">
        <v>10</v>
      </c>
      <c r="C4" s="48"/>
      <c r="D4" s="48"/>
      <c r="E4" s="48"/>
      <c r="F4" s="48"/>
      <c r="G4" s="48"/>
      <c r="H4" s="48"/>
      <c r="I4" s="48"/>
      <c r="J4" s="48"/>
      <c r="K4" s="48"/>
      <c r="L4" s="4"/>
      <c r="M4" s="4"/>
      <c r="N4" s="4"/>
    </row>
    <row r="5" spans="1:14" ht="22.05" customHeight="1" x14ac:dyDescent="0.3">
      <c r="A5" s="5"/>
      <c r="B5" s="44" t="s">
        <v>11</v>
      </c>
      <c r="C5" s="45"/>
      <c r="D5" s="45"/>
      <c r="E5" s="45"/>
      <c r="F5" s="45"/>
      <c r="G5" s="45"/>
      <c r="H5" s="45"/>
      <c r="I5" s="45"/>
      <c r="J5" s="45"/>
      <c r="K5" s="45"/>
      <c r="L5" s="5"/>
      <c r="M5" s="5"/>
      <c r="N5" s="5"/>
    </row>
    <row r="6" spans="1:14" ht="7.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2.05" customHeight="1" x14ac:dyDescent="0.3">
      <c r="A7" s="5"/>
      <c r="B7" s="44" t="s">
        <v>12</v>
      </c>
      <c r="C7" s="49"/>
      <c r="D7" s="49"/>
      <c r="E7" s="49"/>
      <c r="F7" s="49"/>
      <c r="G7" s="49"/>
      <c r="H7" s="49"/>
      <c r="I7" s="49"/>
      <c r="J7" s="49"/>
      <c r="K7" s="49"/>
      <c r="L7" s="5"/>
      <c r="M7" s="5"/>
      <c r="N7" s="5"/>
    </row>
    <row r="8" spans="1:14" ht="45" customHeight="1" x14ac:dyDescent="0.3">
      <c r="A8" s="4"/>
      <c r="B8" s="40" t="s">
        <v>13</v>
      </c>
      <c r="C8" s="41"/>
      <c r="D8" s="41"/>
      <c r="E8" s="41"/>
      <c r="F8" s="41"/>
      <c r="G8" s="41"/>
      <c r="H8" s="41"/>
      <c r="I8" s="41"/>
      <c r="J8" s="41"/>
      <c r="K8" s="41"/>
      <c r="L8" s="4"/>
      <c r="M8" s="4"/>
      <c r="N8" s="4"/>
    </row>
    <row r="9" spans="1:14" ht="7.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22.05" customHeight="1" x14ac:dyDescent="0.3">
      <c r="A10" s="4"/>
      <c r="B10" s="44" t="s">
        <v>14</v>
      </c>
      <c r="C10" s="48"/>
      <c r="D10" s="48"/>
      <c r="E10" s="48"/>
      <c r="F10" s="48"/>
      <c r="G10" s="48"/>
      <c r="H10" s="48"/>
      <c r="I10" s="48"/>
      <c r="J10" s="48"/>
      <c r="K10" s="48"/>
      <c r="L10" s="4"/>
      <c r="M10" s="4"/>
      <c r="N10" s="4"/>
    </row>
    <row r="11" spans="1:14" ht="22.05" customHeight="1" x14ac:dyDescent="0.3">
      <c r="A11" s="5"/>
      <c r="B11" s="44" t="s">
        <v>15</v>
      </c>
      <c r="C11" s="45"/>
      <c r="D11" s="45"/>
      <c r="E11" s="45"/>
      <c r="F11" s="45"/>
      <c r="G11" s="45"/>
      <c r="H11" s="45"/>
      <c r="I11" s="45"/>
      <c r="J11" s="45"/>
      <c r="K11" s="45"/>
      <c r="L11" s="5"/>
      <c r="M11" s="5"/>
      <c r="N11" s="5"/>
    </row>
    <row r="12" spans="1:14" ht="7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22.05" customHeight="1" x14ac:dyDescent="0.3">
      <c r="A13" s="5"/>
      <c r="B13" s="44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5"/>
      <c r="M13" s="5"/>
      <c r="N13" s="5"/>
    </row>
    <row r="14" spans="1:14" ht="45" customHeight="1" x14ac:dyDescent="0.3">
      <c r="A14" s="4"/>
      <c r="B14" s="40" t="s">
        <v>17</v>
      </c>
      <c r="C14" s="41"/>
      <c r="D14" s="41"/>
      <c r="E14" s="41"/>
      <c r="F14" s="41"/>
      <c r="G14" s="41"/>
      <c r="H14" s="41"/>
      <c r="I14" s="41"/>
      <c r="J14" s="41"/>
      <c r="K14" s="41"/>
      <c r="L14" s="4"/>
      <c r="M14" s="4"/>
      <c r="N14" s="4"/>
    </row>
    <row r="15" spans="1:14" ht="7.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22.05" customHeight="1" x14ac:dyDescent="0.3">
      <c r="A16" s="4"/>
      <c r="B16" s="44" t="s">
        <v>18</v>
      </c>
      <c r="C16" s="48"/>
      <c r="D16" s="48"/>
      <c r="E16" s="48"/>
      <c r="F16" s="48"/>
      <c r="G16" s="48"/>
      <c r="H16" s="48"/>
      <c r="I16" s="48"/>
      <c r="J16" s="48"/>
      <c r="K16" s="48"/>
      <c r="L16" s="4"/>
      <c r="M16" s="4"/>
      <c r="N16" s="4"/>
    </row>
    <row r="17" spans="1:14" ht="45" customHeight="1" x14ac:dyDescent="0.3">
      <c r="A17" s="5"/>
      <c r="B17" s="52" t="s">
        <v>19</v>
      </c>
      <c r="C17" s="45"/>
      <c r="D17" s="45"/>
      <c r="E17" s="45"/>
      <c r="F17" s="45"/>
      <c r="G17" s="45"/>
      <c r="H17" s="45"/>
      <c r="I17" s="45"/>
      <c r="J17" s="45"/>
      <c r="K17" s="45"/>
      <c r="L17" s="5"/>
      <c r="M17" s="5"/>
      <c r="N17" s="5"/>
    </row>
    <row r="18" spans="1:14" ht="7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22.05" customHeight="1" x14ac:dyDescent="0.3">
      <c r="A19" s="5"/>
      <c r="B19" s="44" t="s">
        <v>20</v>
      </c>
      <c r="C19" s="49"/>
      <c r="D19" s="49"/>
      <c r="E19" s="49"/>
      <c r="F19" s="49"/>
      <c r="G19" s="49"/>
      <c r="H19" s="49"/>
      <c r="I19" s="49"/>
      <c r="J19" s="49"/>
      <c r="K19" s="49"/>
      <c r="L19" s="5"/>
      <c r="M19" s="5"/>
      <c r="N19" s="5"/>
    </row>
    <row r="20" spans="1:14" ht="45" customHeight="1" x14ac:dyDescent="0.3">
      <c r="A20" s="4"/>
      <c r="B20" s="40" t="s">
        <v>21</v>
      </c>
      <c r="C20" s="41"/>
      <c r="D20" s="41"/>
      <c r="E20" s="41"/>
      <c r="F20" s="41"/>
      <c r="G20" s="41"/>
      <c r="H20" s="41"/>
      <c r="I20" s="41"/>
      <c r="J20" s="41"/>
      <c r="K20" s="41"/>
      <c r="L20" s="4"/>
      <c r="M20" s="4"/>
      <c r="N20" s="4"/>
    </row>
    <row r="21" spans="1:14" ht="7.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22.05" customHeight="1" x14ac:dyDescent="0.3">
      <c r="A22" s="4"/>
      <c r="B22" s="44" t="s">
        <v>22</v>
      </c>
      <c r="C22" s="48"/>
      <c r="D22" s="48"/>
      <c r="E22" s="48"/>
      <c r="F22" s="48"/>
      <c r="G22" s="48"/>
      <c r="H22" s="48"/>
      <c r="I22" s="48"/>
      <c r="J22" s="48"/>
      <c r="K22" s="48"/>
      <c r="L22" s="4"/>
      <c r="M22" s="4"/>
      <c r="N22" s="4"/>
    </row>
    <row r="23" spans="1:14" ht="45" customHeight="1" x14ac:dyDescent="0.3">
      <c r="A23" s="5"/>
      <c r="B23" s="52" t="s">
        <v>23</v>
      </c>
      <c r="C23" s="45"/>
      <c r="D23" s="45"/>
      <c r="E23" s="45"/>
      <c r="F23" s="45"/>
      <c r="G23" s="45"/>
      <c r="H23" s="45"/>
      <c r="I23" s="45"/>
      <c r="J23" s="45"/>
      <c r="K23" s="45"/>
      <c r="L23" s="5"/>
      <c r="M23" s="5"/>
      <c r="N23" s="5"/>
    </row>
    <row r="24" spans="1:14" ht="7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22.05" customHeight="1" x14ac:dyDescent="0.3">
      <c r="A25" s="5"/>
      <c r="B25" s="44" t="s">
        <v>24</v>
      </c>
      <c r="C25" s="49"/>
      <c r="D25" s="49"/>
      <c r="E25" s="49"/>
      <c r="F25" s="49"/>
      <c r="G25" s="49"/>
      <c r="H25" s="49"/>
      <c r="I25" s="49"/>
      <c r="J25" s="49"/>
      <c r="K25" s="49"/>
      <c r="L25" s="5"/>
      <c r="M25" s="5"/>
      <c r="N25" s="5"/>
    </row>
    <row r="26" spans="1:14" ht="22.05" customHeight="1" x14ac:dyDescent="0.3">
      <c r="A26" s="4"/>
      <c r="B26" s="44" t="s">
        <v>25</v>
      </c>
      <c r="C26" s="41"/>
      <c r="D26" s="41"/>
      <c r="E26" s="41"/>
      <c r="F26" s="41"/>
      <c r="G26" s="41"/>
      <c r="H26" s="41"/>
      <c r="I26" s="41"/>
      <c r="J26" s="41"/>
      <c r="K26" s="41"/>
      <c r="L26" s="4"/>
      <c r="M26" s="4"/>
      <c r="N26" s="4"/>
    </row>
    <row r="27" spans="1:14" ht="7.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22.05" customHeight="1" x14ac:dyDescent="0.3">
      <c r="A28" s="4"/>
      <c r="B28" s="44" t="s">
        <v>26</v>
      </c>
      <c r="C28" s="48"/>
      <c r="D28" s="48"/>
      <c r="E28" s="48"/>
      <c r="F28" s="48"/>
      <c r="G28" s="48"/>
      <c r="H28" s="48"/>
      <c r="I28" s="48"/>
      <c r="J28" s="48"/>
      <c r="K28" s="48"/>
      <c r="L28" s="4"/>
      <c r="M28" s="4"/>
      <c r="N28" s="4"/>
    </row>
    <row r="29" spans="1:14" ht="22.05" customHeight="1" x14ac:dyDescent="0.3">
      <c r="A29" s="5"/>
      <c r="B29" s="44" t="s">
        <v>27</v>
      </c>
      <c r="C29" s="45"/>
      <c r="D29" s="45"/>
      <c r="E29" s="45"/>
      <c r="F29" s="45"/>
      <c r="G29" s="45"/>
      <c r="H29" s="45"/>
      <c r="I29" s="45"/>
      <c r="J29" s="45"/>
      <c r="K29" s="45"/>
      <c r="L29" s="5"/>
      <c r="M29" s="5"/>
      <c r="N29" s="5"/>
    </row>
    <row r="30" spans="1:14" ht="7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22.05" customHeight="1" x14ac:dyDescent="0.3">
      <c r="A32" s="4"/>
      <c r="B32" s="44" t="s">
        <v>28</v>
      </c>
      <c r="C32" s="47"/>
      <c r="D32" s="47"/>
      <c r="E32" s="47"/>
      <c r="F32" s="47"/>
      <c r="G32" s="47"/>
      <c r="H32" s="47"/>
      <c r="I32" s="47"/>
      <c r="J32" s="47"/>
      <c r="K32" s="47"/>
      <c r="L32" s="4"/>
      <c r="M32" s="4"/>
      <c r="N32" s="4"/>
    </row>
    <row r="33" spans="1:14" ht="21.75" customHeight="1" x14ac:dyDescent="0.3">
      <c r="A33" s="5"/>
      <c r="B33" s="42" t="s">
        <v>29</v>
      </c>
      <c r="C33" s="43"/>
      <c r="D33" s="43"/>
      <c r="E33" s="43"/>
      <c r="F33" s="43"/>
      <c r="G33" s="43"/>
      <c r="H33" s="43"/>
      <c r="I33" s="43"/>
      <c r="J33" s="43"/>
      <c r="K33" s="43"/>
      <c r="L33" s="5"/>
      <c r="M33" s="5"/>
      <c r="N33" s="5"/>
    </row>
    <row r="34" spans="1:14" ht="21.75" customHeight="1" x14ac:dyDescent="0.3">
      <c r="A34" s="4"/>
      <c r="B34" s="53" t="s">
        <v>30</v>
      </c>
      <c r="C34" s="54"/>
      <c r="D34" s="54"/>
      <c r="E34" s="54"/>
      <c r="F34" s="54"/>
      <c r="G34" s="54"/>
      <c r="H34" s="54"/>
      <c r="I34" s="54"/>
      <c r="J34" s="54"/>
      <c r="K34" s="54"/>
      <c r="L34" s="4"/>
      <c r="M34" s="4"/>
      <c r="N34" s="4"/>
    </row>
    <row r="35" spans="1:14" ht="21.75" customHeight="1" x14ac:dyDescent="0.3">
      <c r="A35" s="5"/>
      <c r="B35" s="42" t="s">
        <v>31</v>
      </c>
      <c r="C35" s="43"/>
      <c r="D35" s="43"/>
      <c r="E35" s="43"/>
      <c r="F35" s="43"/>
      <c r="G35" s="43"/>
      <c r="H35" s="43"/>
      <c r="I35" s="43"/>
      <c r="J35" s="43"/>
      <c r="K35" s="43"/>
      <c r="L35" s="5"/>
      <c r="M35" s="5"/>
      <c r="N35" s="5"/>
    </row>
  </sheetData>
  <mergeCells count="24">
    <mergeCell ref="B35:K35"/>
    <mergeCell ref="B7:K7"/>
    <mergeCell ref="B25:K25"/>
    <mergeCell ref="B16:K16"/>
    <mergeCell ref="B22:K22"/>
    <mergeCell ref="B11:K11"/>
    <mergeCell ref="B23:K23"/>
    <mergeCell ref="B8:K8"/>
    <mergeCell ref="B14:K14"/>
    <mergeCell ref="B17:K17"/>
    <mergeCell ref="B13:K13"/>
    <mergeCell ref="B29:K29"/>
    <mergeCell ref="B34:K34"/>
    <mergeCell ref="B10:K10"/>
    <mergeCell ref="B28:K28"/>
    <mergeCell ref="B19:K19"/>
    <mergeCell ref="B20:K20"/>
    <mergeCell ref="B33:K33"/>
    <mergeCell ref="B5:K5"/>
    <mergeCell ref="A1:N1"/>
    <mergeCell ref="B32:K32"/>
    <mergeCell ref="B4:K4"/>
    <mergeCell ref="B26:K26"/>
    <mergeCell ref="A2:N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8964E"/>
  </sheetPr>
  <dimension ref="A1:N54"/>
  <sheetViews>
    <sheetView showGridLines="0" showRowColHeaders="0" zoomScaleNormal="100" workbookViewId="0">
      <pane ySplit="2" topLeftCell="A42" activePane="bottomLeft" state="frozen"/>
      <selection pane="bottomLeft" activeCell="A6" sqref="A6:D6"/>
    </sheetView>
  </sheetViews>
  <sheetFormatPr defaultColWidth="8.6640625" defaultRowHeight="14.4" x14ac:dyDescent="0.3"/>
  <cols>
    <col min="1" max="1" width="28" customWidth="1"/>
    <col min="2" max="10" width="18" customWidth="1"/>
  </cols>
  <sheetData>
    <row r="1" spans="1:14" ht="22.05" customHeight="1" x14ac:dyDescent="0.3">
      <c r="A1" s="44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2.05" customHeight="1" x14ac:dyDescent="0.3">
      <c r="A2" s="44" t="s">
        <v>33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3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2.05" customHeight="1" x14ac:dyDescent="0.3">
      <c r="A4" s="44" t="s">
        <v>34</v>
      </c>
      <c r="B4" s="47"/>
      <c r="C4" s="47"/>
      <c r="D4" s="47"/>
      <c r="E4" s="47"/>
      <c r="F4" s="47"/>
      <c r="G4" s="47"/>
      <c r="H4" s="47"/>
      <c r="I4" s="47"/>
      <c r="J4" s="47"/>
      <c r="K4" s="4"/>
      <c r="L4" s="4"/>
      <c r="M4" s="4"/>
      <c r="N4" s="4"/>
    </row>
    <row r="5" spans="1:14" ht="18" customHeight="1" x14ac:dyDescent="0.3">
      <c r="A5" s="55" t="s">
        <v>35</v>
      </c>
      <c r="B5" s="56"/>
      <c r="C5" s="56"/>
      <c r="D5" s="56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9.5" customHeight="1" x14ac:dyDescent="0.3">
      <c r="A6" s="58" t="s">
        <v>36</v>
      </c>
      <c r="B6" s="62"/>
      <c r="C6" s="62"/>
      <c r="D6" s="62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6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8" customHeight="1" x14ac:dyDescent="0.3">
      <c r="A8" s="57" t="s">
        <v>37</v>
      </c>
      <c r="B8" s="51"/>
      <c r="C8" s="51"/>
      <c r="D8" s="51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34.5" customHeight="1" x14ac:dyDescent="0.3">
      <c r="A9" s="58" t="s">
        <v>38</v>
      </c>
      <c r="B9" s="59"/>
      <c r="C9" s="59"/>
      <c r="D9" s="59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6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8" customHeight="1" x14ac:dyDescent="0.3">
      <c r="A11" s="55" t="s">
        <v>39</v>
      </c>
      <c r="B11" s="56"/>
      <c r="C11" s="56"/>
      <c r="D11" s="56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4.5" customHeight="1" x14ac:dyDescent="0.3">
      <c r="A12" s="58" t="s">
        <v>40</v>
      </c>
      <c r="B12" s="62"/>
      <c r="C12" s="62"/>
      <c r="D12" s="62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6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8" customHeight="1" x14ac:dyDescent="0.3">
      <c r="A14" s="57" t="s">
        <v>41</v>
      </c>
      <c r="B14" s="51"/>
      <c r="C14" s="51"/>
      <c r="D14" s="51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30" customHeight="1" x14ac:dyDescent="0.3">
      <c r="A15" s="58" t="s">
        <v>42</v>
      </c>
      <c r="B15" s="59"/>
      <c r="C15" s="59"/>
      <c r="D15" s="59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6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8" customHeight="1" x14ac:dyDescent="0.3">
      <c r="A17" s="55" t="s">
        <v>43</v>
      </c>
      <c r="B17" s="56"/>
      <c r="C17" s="56"/>
      <c r="D17" s="56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30" customHeight="1" x14ac:dyDescent="0.3">
      <c r="A18" s="58" t="s">
        <v>44</v>
      </c>
      <c r="B18" s="62"/>
      <c r="C18" s="62"/>
      <c r="D18" s="62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6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8" customHeight="1" x14ac:dyDescent="0.3">
      <c r="A20" s="57" t="s">
        <v>45</v>
      </c>
      <c r="B20" s="51"/>
      <c r="C20" s="51"/>
      <c r="D20" s="51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9.5" customHeight="1" x14ac:dyDescent="0.3">
      <c r="A21" s="58" t="s">
        <v>46</v>
      </c>
      <c r="B21" s="59"/>
      <c r="C21" s="59"/>
      <c r="D21" s="59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6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8" customHeight="1" x14ac:dyDescent="0.3">
      <c r="A23" s="55" t="s">
        <v>47</v>
      </c>
      <c r="B23" s="56"/>
      <c r="C23" s="56"/>
      <c r="D23" s="56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9.5" customHeight="1" x14ac:dyDescent="0.3">
      <c r="A24" s="58" t="s">
        <v>48</v>
      </c>
      <c r="B24" s="62"/>
      <c r="C24" s="62"/>
      <c r="D24" s="62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6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8" customHeight="1" x14ac:dyDescent="0.3">
      <c r="A26" s="57" t="s">
        <v>49</v>
      </c>
      <c r="B26" s="51"/>
      <c r="C26" s="51"/>
      <c r="D26" s="51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19.5" customHeight="1" x14ac:dyDescent="0.3">
      <c r="A27" s="58" t="s">
        <v>50</v>
      </c>
      <c r="B27" s="59"/>
      <c r="C27" s="59"/>
      <c r="D27" s="59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6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18" customHeight="1" x14ac:dyDescent="0.3">
      <c r="A29" s="55" t="s">
        <v>51</v>
      </c>
      <c r="B29" s="56"/>
      <c r="C29" s="56"/>
      <c r="D29" s="56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18" customHeight="1" x14ac:dyDescent="0.3">
      <c r="A30" s="58" t="s">
        <v>52</v>
      </c>
      <c r="B30" s="62"/>
      <c r="C30" s="62"/>
      <c r="D30" s="62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6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18" customHeight="1" x14ac:dyDescent="0.3">
      <c r="A32" s="57" t="s">
        <v>53</v>
      </c>
      <c r="B32" s="51"/>
      <c r="C32" s="51"/>
      <c r="D32" s="51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24.75" customHeight="1" x14ac:dyDescent="0.3">
      <c r="A33" s="58" t="s">
        <v>54</v>
      </c>
      <c r="B33" s="59"/>
      <c r="C33" s="59"/>
      <c r="D33" s="59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6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18" customHeight="1" x14ac:dyDescent="0.3">
      <c r="A35" s="55" t="s">
        <v>55</v>
      </c>
      <c r="B35" s="56"/>
      <c r="C35" s="56"/>
      <c r="D35" s="56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24.75" customHeight="1" x14ac:dyDescent="0.3">
      <c r="A36" s="58" t="s">
        <v>56</v>
      </c>
      <c r="B36" s="62"/>
      <c r="C36" s="62"/>
      <c r="D36" s="62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6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18" customHeight="1" x14ac:dyDescent="0.3">
      <c r="A38" s="57" t="s">
        <v>57</v>
      </c>
      <c r="B38" s="51"/>
      <c r="C38" s="51"/>
      <c r="D38" s="51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24.75" customHeight="1" x14ac:dyDescent="0.3">
      <c r="A39" s="58" t="s">
        <v>58</v>
      </c>
      <c r="B39" s="59"/>
      <c r="C39" s="59"/>
      <c r="D39" s="59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6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18" customHeight="1" x14ac:dyDescent="0.3">
      <c r="A41" s="55" t="s">
        <v>59</v>
      </c>
      <c r="B41" s="56"/>
      <c r="C41" s="56"/>
      <c r="D41" s="56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24.75" customHeight="1" x14ac:dyDescent="0.3">
      <c r="A42" s="58" t="s">
        <v>60</v>
      </c>
      <c r="B42" s="62"/>
      <c r="C42" s="62"/>
      <c r="D42" s="62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ht="6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8" customHeight="1" x14ac:dyDescent="0.3">
      <c r="A44" s="57" t="s">
        <v>61</v>
      </c>
      <c r="B44" s="51"/>
      <c r="C44" s="51"/>
      <c r="D44" s="51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18" customHeight="1" x14ac:dyDescent="0.3">
      <c r="A45" s="58" t="s">
        <v>62</v>
      </c>
      <c r="B45" s="59"/>
      <c r="C45" s="59"/>
      <c r="D45" s="59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6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22.05" customHeight="1" x14ac:dyDescent="0.3">
      <c r="A48" s="44" t="s">
        <v>63</v>
      </c>
      <c r="B48" s="47"/>
      <c r="C48" s="47"/>
      <c r="D48" s="47"/>
      <c r="E48" s="47"/>
      <c r="F48" s="47"/>
      <c r="G48" s="47"/>
      <c r="H48" s="47"/>
      <c r="I48" s="47"/>
      <c r="J48" s="47"/>
      <c r="K48" s="4"/>
      <c r="L48" s="4"/>
      <c r="M48" s="4"/>
      <c r="N48" s="4"/>
    </row>
    <row r="49" spans="1:14" ht="60" customHeight="1" x14ac:dyDescent="0.3">
      <c r="A49" s="58" t="s">
        <v>64</v>
      </c>
      <c r="B49" s="59"/>
      <c r="C49" s="59"/>
      <c r="D49" s="59"/>
      <c r="E49" s="59"/>
      <c r="F49" s="59"/>
      <c r="G49" s="59"/>
      <c r="H49" s="59"/>
      <c r="I49" s="59"/>
      <c r="J49" s="59"/>
      <c r="K49" s="5"/>
      <c r="L49" s="5"/>
      <c r="M49" s="5"/>
      <c r="N49" s="5"/>
    </row>
    <row r="50" spans="1:14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22.05" customHeight="1" x14ac:dyDescent="0.3">
      <c r="A51" s="44" t="s">
        <v>65</v>
      </c>
      <c r="B51" s="46"/>
      <c r="C51" s="46"/>
      <c r="D51" s="46"/>
      <c r="E51" s="46"/>
      <c r="F51" s="46"/>
      <c r="G51" s="46"/>
      <c r="H51" s="46"/>
      <c r="I51" s="46"/>
      <c r="J51" s="46"/>
      <c r="K51" s="5"/>
      <c r="L51" s="5"/>
      <c r="M51" s="5"/>
      <c r="N51" s="5"/>
    </row>
    <row r="52" spans="1:14" ht="18" customHeight="1" x14ac:dyDescent="0.3">
      <c r="A52" s="60" t="s">
        <v>66</v>
      </c>
      <c r="B52" s="61"/>
      <c r="C52" s="60" t="s">
        <v>67</v>
      </c>
      <c r="D52" s="61"/>
      <c r="E52" s="61"/>
      <c r="F52" s="61"/>
      <c r="G52" s="61"/>
      <c r="H52" s="61"/>
      <c r="I52" s="61"/>
      <c r="J52" s="61"/>
      <c r="K52" s="4"/>
      <c r="L52" s="4"/>
      <c r="M52" s="4"/>
      <c r="N52" s="4"/>
    </row>
    <row r="53" spans="1:14" ht="18" customHeight="1" x14ac:dyDescent="0.3">
      <c r="A53" s="60" t="s">
        <v>68</v>
      </c>
      <c r="B53" s="63"/>
      <c r="C53" s="60" t="s">
        <v>69</v>
      </c>
      <c r="D53" s="63"/>
      <c r="E53" s="63"/>
      <c r="F53" s="63"/>
      <c r="G53" s="63"/>
      <c r="H53" s="63"/>
      <c r="I53" s="63"/>
      <c r="J53" s="63"/>
      <c r="K53" s="5"/>
      <c r="L53" s="5"/>
      <c r="M53" s="5"/>
      <c r="N53" s="5"/>
    </row>
    <row r="54" spans="1:14" ht="18" customHeight="1" x14ac:dyDescent="0.3">
      <c r="A54" s="60" t="s">
        <v>70</v>
      </c>
      <c r="B54" s="61"/>
      <c r="C54" s="60" t="s">
        <v>71</v>
      </c>
      <c r="D54" s="61"/>
      <c r="E54" s="61"/>
      <c r="F54" s="61"/>
      <c r="G54" s="61"/>
      <c r="H54" s="61"/>
      <c r="I54" s="61"/>
      <c r="J54" s="61"/>
      <c r="K54" s="4"/>
      <c r="L54" s="4"/>
      <c r="M54" s="4"/>
      <c r="N54" s="4"/>
    </row>
  </sheetData>
  <mergeCells count="40">
    <mergeCell ref="C53:J53"/>
    <mergeCell ref="A42:D42"/>
    <mergeCell ref="A32:D32"/>
    <mergeCell ref="A14:D14"/>
    <mergeCell ref="A52:B52"/>
    <mergeCell ref="A12:D12"/>
    <mergeCell ref="A26:D26"/>
    <mergeCell ref="A21:D21"/>
    <mergeCell ref="A33:D33"/>
    <mergeCell ref="A54:B54"/>
    <mergeCell ref="A30:D30"/>
    <mergeCell ref="C54:J54"/>
    <mergeCell ref="A39:D39"/>
    <mergeCell ref="A15:D15"/>
    <mergeCell ref="A48:J48"/>
    <mergeCell ref="A24:D24"/>
    <mergeCell ref="A36:D36"/>
    <mergeCell ref="A51:J51"/>
    <mergeCell ref="A49:J49"/>
    <mergeCell ref="A45:D45"/>
    <mergeCell ref="A41:D41"/>
    <mergeCell ref="C52:J52"/>
    <mergeCell ref="A53:B53"/>
    <mergeCell ref="A18:D18"/>
    <mergeCell ref="A27:D27"/>
    <mergeCell ref="A38:D38"/>
    <mergeCell ref="A29:D29"/>
    <mergeCell ref="A4:J4"/>
    <mergeCell ref="A1:N1"/>
    <mergeCell ref="A44:D44"/>
    <mergeCell ref="A9:D9"/>
    <mergeCell ref="A11:D11"/>
    <mergeCell ref="A6:D6"/>
    <mergeCell ref="A2:N2"/>
    <mergeCell ref="A5:D5"/>
    <mergeCell ref="A23:D23"/>
    <mergeCell ref="A17:D17"/>
    <mergeCell ref="A8:D8"/>
    <mergeCell ref="A35:D35"/>
    <mergeCell ref="A20:D20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8964E"/>
  </sheetPr>
  <dimension ref="A1:N20"/>
  <sheetViews>
    <sheetView showGridLines="0" showRowColHeaders="0" zoomScaleNormal="100" workbookViewId="0">
      <pane ySplit="2" topLeftCell="A18" activePane="bottomLeft" state="frozen"/>
      <selection pane="bottomLeft" activeCell="D5" sqref="D5"/>
    </sheetView>
  </sheetViews>
  <sheetFormatPr defaultColWidth="8.6640625" defaultRowHeight="14.4" x14ac:dyDescent="0.3"/>
  <cols>
    <col min="1" max="1" width="8" customWidth="1"/>
    <col min="2" max="2" width="22" customWidth="1"/>
    <col min="3" max="3" width="26" customWidth="1"/>
    <col min="4" max="5" width="24" customWidth="1"/>
    <col min="6" max="6" width="10" customWidth="1"/>
    <col min="7" max="7" width="14" customWidth="1"/>
    <col min="8" max="8" width="10" customWidth="1"/>
  </cols>
  <sheetData>
    <row r="1" spans="1:14" ht="22.05" customHeight="1" x14ac:dyDescent="0.3">
      <c r="A1" s="44" t="s">
        <v>72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.75" customHeight="1" x14ac:dyDescent="0.3">
      <c r="A2" s="50" t="s">
        <v>73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3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2.05" customHeight="1" x14ac:dyDescent="0.3">
      <c r="A4" s="44" t="s">
        <v>74</v>
      </c>
      <c r="B4" s="47"/>
      <c r="C4" s="47"/>
      <c r="D4" s="47"/>
      <c r="E4" s="47"/>
      <c r="F4" s="47"/>
      <c r="G4" s="47"/>
      <c r="H4" s="47"/>
      <c r="I4" s="47"/>
      <c r="J4" s="47"/>
      <c r="K4" s="4"/>
      <c r="L4" s="4"/>
      <c r="M4" s="4"/>
      <c r="N4" s="4"/>
    </row>
    <row r="5" spans="1:14" ht="18" customHeight="1" x14ac:dyDescent="0.3">
      <c r="A5" s="7" t="s">
        <v>75</v>
      </c>
      <c r="B5" s="7" t="s">
        <v>76</v>
      </c>
      <c r="C5" s="7" t="s">
        <v>77</v>
      </c>
      <c r="D5" s="7" t="s">
        <v>78</v>
      </c>
      <c r="E5" s="7" t="s">
        <v>79</v>
      </c>
      <c r="F5" s="7" t="s">
        <v>80</v>
      </c>
      <c r="G5" s="7" t="s">
        <v>81</v>
      </c>
      <c r="H5" s="7" t="s">
        <v>82</v>
      </c>
      <c r="I5" s="5"/>
      <c r="J5" s="5"/>
      <c r="K5" s="5"/>
      <c r="L5" s="5"/>
      <c r="M5" s="5"/>
      <c r="N5" s="5"/>
    </row>
    <row r="6" spans="1:14" ht="27.75" customHeight="1" x14ac:dyDescent="0.3">
      <c r="A6" s="8">
        <v>1</v>
      </c>
      <c r="B6" s="9"/>
      <c r="C6" s="9"/>
      <c r="D6" s="8" t="s">
        <v>83</v>
      </c>
      <c r="E6" s="9"/>
      <c r="F6" s="9"/>
      <c r="G6" s="8" t="s">
        <v>84</v>
      </c>
      <c r="H6" s="8" t="s">
        <v>83</v>
      </c>
      <c r="I6" s="4"/>
      <c r="J6" s="4"/>
      <c r="K6" s="4"/>
      <c r="L6" s="4"/>
      <c r="M6" s="4"/>
      <c r="N6" s="4"/>
    </row>
    <row r="7" spans="1:14" ht="27.75" customHeight="1" x14ac:dyDescent="0.3">
      <c r="A7" s="10">
        <v>2</v>
      </c>
      <c r="B7" s="11"/>
      <c r="C7" s="11"/>
      <c r="D7" s="10" t="s">
        <v>83</v>
      </c>
      <c r="E7" s="11"/>
      <c r="F7" s="11"/>
      <c r="G7" s="10" t="s">
        <v>84</v>
      </c>
      <c r="H7" s="10" t="s">
        <v>83</v>
      </c>
      <c r="I7" s="5"/>
      <c r="J7" s="5"/>
      <c r="K7" s="5"/>
      <c r="L7" s="5"/>
      <c r="M7" s="5"/>
      <c r="N7" s="5"/>
    </row>
    <row r="8" spans="1:14" ht="27.75" customHeight="1" x14ac:dyDescent="0.3">
      <c r="A8" s="8">
        <v>3</v>
      </c>
      <c r="B8" s="9"/>
      <c r="C8" s="9"/>
      <c r="D8" s="8" t="s">
        <v>83</v>
      </c>
      <c r="E8" s="9"/>
      <c r="F8" s="9"/>
      <c r="G8" s="8" t="s">
        <v>84</v>
      </c>
      <c r="H8" s="8" t="s">
        <v>83</v>
      </c>
      <c r="I8" s="4"/>
      <c r="J8" s="4"/>
      <c r="K8" s="4"/>
      <c r="L8" s="4"/>
      <c r="M8" s="4"/>
      <c r="N8" s="4"/>
    </row>
    <row r="9" spans="1:14" ht="27.75" customHeight="1" x14ac:dyDescent="0.3">
      <c r="A9" s="10">
        <v>4</v>
      </c>
      <c r="B9" s="11"/>
      <c r="C9" s="11"/>
      <c r="D9" s="10" t="s">
        <v>83</v>
      </c>
      <c r="E9" s="11"/>
      <c r="F9" s="11"/>
      <c r="G9" s="10" t="s">
        <v>84</v>
      </c>
      <c r="H9" s="10" t="s">
        <v>83</v>
      </c>
      <c r="I9" s="5"/>
      <c r="J9" s="5"/>
      <c r="K9" s="5"/>
      <c r="L9" s="5"/>
      <c r="M9" s="5"/>
      <c r="N9" s="5"/>
    </row>
    <row r="10" spans="1:14" ht="27.75" customHeight="1" x14ac:dyDescent="0.3">
      <c r="A10" s="8">
        <v>5</v>
      </c>
      <c r="B10" s="9"/>
      <c r="C10" s="9"/>
      <c r="D10" s="8" t="s">
        <v>83</v>
      </c>
      <c r="E10" s="9"/>
      <c r="F10" s="9"/>
      <c r="G10" s="8" t="s">
        <v>84</v>
      </c>
      <c r="H10" s="8" t="s">
        <v>83</v>
      </c>
      <c r="I10" s="4"/>
      <c r="J10" s="4"/>
      <c r="K10" s="4"/>
      <c r="L10" s="4"/>
      <c r="M10" s="4"/>
      <c r="N10" s="4"/>
    </row>
    <row r="11" spans="1:14" ht="27.75" customHeight="1" x14ac:dyDescent="0.3">
      <c r="A11" s="10">
        <v>6</v>
      </c>
      <c r="B11" s="11"/>
      <c r="C11" s="11"/>
      <c r="D11" s="10" t="s">
        <v>83</v>
      </c>
      <c r="E11" s="11"/>
      <c r="F11" s="11"/>
      <c r="G11" s="10" t="s">
        <v>84</v>
      </c>
      <c r="H11" s="10" t="s">
        <v>83</v>
      </c>
      <c r="I11" s="5"/>
      <c r="J11" s="5"/>
      <c r="K11" s="5"/>
      <c r="L11" s="5"/>
      <c r="M11" s="5"/>
      <c r="N11" s="5"/>
    </row>
    <row r="12" spans="1:14" ht="27.75" customHeight="1" x14ac:dyDescent="0.3">
      <c r="A12" s="8">
        <v>7</v>
      </c>
      <c r="B12" s="9"/>
      <c r="C12" s="9"/>
      <c r="D12" s="8" t="s">
        <v>83</v>
      </c>
      <c r="E12" s="9"/>
      <c r="F12" s="9"/>
      <c r="G12" s="8" t="s">
        <v>84</v>
      </c>
      <c r="H12" s="8" t="s">
        <v>83</v>
      </c>
      <c r="I12" s="4"/>
      <c r="J12" s="4"/>
      <c r="K12" s="4"/>
      <c r="L12" s="4"/>
      <c r="M12" s="4"/>
      <c r="N12" s="4"/>
    </row>
    <row r="13" spans="1:14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22.05" customHeight="1" x14ac:dyDescent="0.3">
      <c r="A14" s="44" t="s">
        <v>85</v>
      </c>
      <c r="B14" s="47"/>
      <c r="C14" s="47"/>
      <c r="D14" s="47"/>
      <c r="E14" s="47"/>
      <c r="F14" s="47"/>
      <c r="G14" s="47"/>
      <c r="H14" s="47"/>
      <c r="I14" s="47"/>
      <c r="J14" s="47"/>
      <c r="K14" s="4"/>
      <c r="L14" s="4"/>
      <c r="M14" s="4"/>
      <c r="N14" s="4"/>
    </row>
    <row r="15" spans="1:14" ht="18" customHeight="1" x14ac:dyDescent="0.3">
      <c r="A15" s="7" t="s">
        <v>86</v>
      </c>
      <c r="B15" s="7" t="s">
        <v>87</v>
      </c>
      <c r="C15" s="7" t="s">
        <v>88</v>
      </c>
      <c r="D15" s="7" t="s">
        <v>89</v>
      </c>
      <c r="E15" s="7" t="s">
        <v>90</v>
      </c>
      <c r="F15" s="7" t="s">
        <v>82</v>
      </c>
      <c r="G15" s="5"/>
      <c r="H15" s="5"/>
      <c r="I15" s="5"/>
      <c r="J15" s="5"/>
      <c r="K15" s="5"/>
      <c r="L15" s="5"/>
      <c r="M15" s="5"/>
      <c r="N15" s="5"/>
    </row>
    <row r="16" spans="1:14" ht="30" customHeight="1" x14ac:dyDescent="0.3">
      <c r="A16" s="12" t="s">
        <v>66</v>
      </c>
      <c r="B16" s="9"/>
      <c r="C16" s="9"/>
      <c r="D16" s="9"/>
      <c r="E16" s="9"/>
      <c r="F16" s="9"/>
      <c r="G16" s="4"/>
      <c r="H16" s="4"/>
      <c r="I16" s="4"/>
      <c r="J16" s="4"/>
      <c r="K16" s="4"/>
      <c r="L16" s="4"/>
      <c r="M16" s="4"/>
      <c r="N16" s="4"/>
    </row>
    <row r="17" spans="1:14" ht="30" customHeight="1" x14ac:dyDescent="0.3">
      <c r="A17" s="13" t="s">
        <v>68</v>
      </c>
      <c r="B17" s="11"/>
      <c r="C17" s="11"/>
      <c r="D17" s="11"/>
      <c r="E17" s="11"/>
      <c r="F17" s="11"/>
      <c r="G17" s="5"/>
      <c r="H17" s="5"/>
      <c r="I17" s="5"/>
      <c r="J17" s="5"/>
      <c r="K17" s="5"/>
      <c r="L17" s="5"/>
      <c r="M17" s="5"/>
      <c r="N17" s="5"/>
    </row>
    <row r="18" spans="1:14" ht="30" customHeight="1" x14ac:dyDescent="0.3">
      <c r="A18" s="12" t="s">
        <v>70</v>
      </c>
      <c r="B18" s="9"/>
      <c r="C18" s="9"/>
      <c r="D18" s="9"/>
      <c r="E18" s="9"/>
      <c r="F18" s="9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22.05" customHeight="1" x14ac:dyDescent="0.3">
      <c r="A20" s="44" t="s">
        <v>91</v>
      </c>
      <c r="B20" s="62"/>
      <c r="C20" s="62"/>
      <c r="D20" s="62"/>
      <c r="E20" s="62"/>
      <c r="F20" s="62"/>
      <c r="G20" s="62"/>
      <c r="H20" s="62"/>
      <c r="I20" s="4"/>
      <c r="J20" s="4"/>
      <c r="K20" s="4"/>
      <c r="L20" s="4"/>
      <c r="M20" s="4"/>
      <c r="N20" s="4"/>
    </row>
  </sheetData>
  <mergeCells count="5">
    <mergeCell ref="A14:J14"/>
    <mergeCell ref="A20:H20"/>
    <mergeCell ref="A2:N2"/>
    <mergeCell ref="A4:J4"/>
    <mergeCell ref="A1:N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8964E"/>
  </sheetPr>
  <dimension ref="A1:N27"/>
  <sheetViews>
    <sheetView showGridLines="0" showRowColHeaders="0" zoomScaleNormal="100" workbookViewId="0">
      <pane ySplit="3" topLeftCell="A10" activePane="bottomLeft" state="frozen"/>
      <selection pane="bottomLeft" activeCell="F11" sqref="F11"/>
    </sheetView>
  </sheetViews>
  <sheetFormatPr defaultColWidth="8.6640625" defaultRowHeight="14.4" x14ac:dyDescent="0.3"/>
  <cols>
    <col min="1" max="1" width="7" customWidth="1"/>
    <col min="2" max="2" width="40" customWidth="1"/>
    <col min="3" max="3" width="11" customWidth="1"/>
    <col min="4" max="5" width="10" customWidth="1"/>
    <col min="6" max="6" width="18" customWidth="1"/>
    <col min="7" max="7" width="14" customWidth="1"/>
    <col min="8" max="8" width="10" customWidth="1"/>
    <col min="9" max="9" width="12" customWidth="1"/>
    <col min="10" max="10" width="13" customWidth="1"/>
    <col min="11" max="11" width="11" customWidth="1"/>
    <col min="12" max="12" width="14" customWidth="1"/>
  </cols>
  <sheetData>
    <row r="1" spans="1:14" ht="22.05" customHeight="1" x14ac:dyDescent="0.3">
      <c r="A1" s="44" t="s">
        <v>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2.05" customHeight="1" x14ac:dyDescent="0.3">
      <c r="A2" s="44" t="s">
        <v>93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8" customHeight="1" x14ac:dyDescent="0.3">
      <c r="A3" s="65" t="s">
        <v>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4" customHeight="1" x14ac:dyDescent="0.3">
      <c r="A5" s="69" t="s">
        <v>95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ht="22.05" customHeight="1" x14ac:dyDescent="0.3">
      <c r="A6" s="3" t="s">
        <v>96</v>
      </c>
      <c r="B6" s="44" t="s">
        <v>97</v>
      </c>
      <c r="C6" s="61"/>
      <c r="D6" s="61"/>
      <c r="E6" s="61"/>
      <c r="F6" s="61"/>
      <c r="G6" s="61"/>
      <c r="H6" s="61"/>
      <c r="I6" s="61"/>
      <c r="J6" s="61"/>
      <c r="K6" s="3" t="s">
        <v>98</v>
      </c>
      <c r="L6" s="68"/>
      <c r="M6" s="61"/>
      <c r="N6" s="61"/>
    </row>
    <row r="7" spans="1:14" ht="21.75" customHeight="1" x14ac:dyDescent="0.3">
      <c r="A7" s="6" t="s">
        <v>99</v>
      </c>
      <c r="B7" s="64"/>
      <c r="C7" s="63"/>
      <c r="D7" s="63"/>
      <c r="E7" s="63"/>
      <c r="F7" s="6" t="s">
        <v>100</v>
      </c>
      <c r="G7" s="67"/>
      <c r="H7" s="63"/>
      <c r="I7" s="63"/>
      <c r="J7" s="63"/>
      <c r="K7" s="63"/>
      <c r="L7" s="63"/>
      <c r="M7" s="63"/>
      <c r="N7" s="63"/>
    </row>
    <row r="8" spans="1:14" ht="18" customHeight="1" x14ac:dyDescent="0.3">
      <c r="A8" s="7" t="s">
        <v>101</v>
      </c>
      <c r="B8" s="7" t="s">
        <v>102</v>
      </c>
      <c r="C8" s="7" t="s">
        <v>103</v>
      </c>
      <c r="D8" s="7" t="s">
        <v>104</v>
      </c>
      <c r="E8" s="7" t="s">
        <v>105</v>
      </c>
      <c r="F8" s="7" t="s">
        <v>106</v>
      </c>
      <c r="G8" s="7" t="s">
        <v>107</v>
      </c>
      <c r="H8" s="7" t="s">
        <v>108</v>
      </c>
      <c r="I8" s="7" t="s">
        <v>98</v>
      </c>
      <c r="J8" s="7" t="s">
        <v>109</v>
      </c>
      <c r="K8" s="7" t="s">
        <v>110</v>
      </c>
      <c r="L8" s="7" t="s">
        <v>111</v>
      </c>
      <c r="M8" s="4"/>
      <c r="N8" s="4"/>
    </row>
    <row r="9" spans="1:14" ht="18" customHeight="1" x14ac:dyDescent="0.3">
      <c r="A9" s="14" t="s">
        <v>112</v>
      </c>
      <c r="B9" s="15" t="s">
        <v>113</v>
      </c>
      <c r="C9" s="15" t="s">
        <v>114</v>
      </c>
      <c r="D9" s="16">
        <v>0</v>
      </c>
      <c r="E9" s="17"/>
      <c r="F9" s="11"/>
      <c r="G9" s="17"/>
      <c r="H9" s="15" t="s">
        <v>115</v>
      </c>
      <c r="I9" s="17"/>
      <c r="J9" s="18">
        <v>0.7</v>
      </c>
      <c r="K9" s="19"/>
      <c r="L9" s="20" t="str">
        <f>IF(K9="","⏸ Not Started",IF(K9&gt;=0.7,"✅ On Track",IF(K9&gt;=0.4,"🟡 At Risk","🔴 Off Track")))</f>
        <v>⏸ Not Started</v>
      </c>
      <c r="M9" s="5"/>
      <c r="N9" s="5"/>
    </row>
    <row r="10" spans="1:14" ht="18" customHeight="1" x14ac:dyDescent="0.3">
      <c r="A10" s="14" t="s">
        <v>116</v>
      </c>
      <c r="B10" s="15" t="s">
        <v>117</v>
      </c>
      <c r="C10" s="15" t="s">
        <v>114</v>
      </c>
      <c r="D10" s="21">
        <v>0</v>
      </c>
      <c r="E10" s="22"/>
      <c r="F10" s="9"/>
      <c r="G10" s="22"/>
      <c r="H10" s="15" t="s">
        <v>115</v>
      </c>
      <c r="I10" s="22"/>
      <c r="J10" s="18">
        <v>0.7</v>
      </c>
      <c r="K10" s="23"/>
      <c r="L10" s="20" t="str">
        <f>IF(K10="","⏸ Not Started",IF(K10&gt;=0.7,"✅ On Track",IF(K10&gt;=0.4,"🟡 At Risk","🔴 Off Track")))</f>
        <v>⏸ Not Started</v>
      </c>
      <c r="M10" s="4"/>
      <c r="N10" s="4"/>
    </row>
    <row r="11" spans="1:14" ht="18" customHeight="1" x14ac:dyDescent="0.3">
      <c r="A11" s="14" t="s">
        <v>118</v>
      </c>
      <c r="B11" s="15" t="s">
        <v>119</v>
      </c>
      <c r="C11" s="15" t="s">
        <v>114</v>
      </c>
      <c r="D11" s="16">
        <v>0</v>
      </c>
      <c r="E11" s="17"/>
      <c r="F11" s="11"/>
      <c r="G11" s="17"/>
      <c r="H11" s="15" t="s">
        <v>115</v>
      </c>
      <c r="I11" s="17"/>
      <c r="J11" s="18">
        <v>0.7</v>
      </c>
      <c r="K11" s="19"/>
      <c r="L11" s="20" t="str">
        <f>IF(K11="","⏸ Not Started",IF(K11&gt;=0.7,"✅ On Track",IF(K11&gt;=0.4,"🟡 At Risk","🔴 Off Track")))</f>
        <v>⏸ Not Started</v>
      </c>
      <c r="M11" s="5"/>
      <c r="N11" s="5"/>
    </row>
    <row r="12" spans="1:14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24" customHeight="1" x14ac:dyDescent="0.3">
      <c r="A13" s="69" t="s">
        <v>120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 ht="22.05" customHeight="1" x14ac:dyDescent="0.3">
      <c r="A14" s="3" t="s">
        <v>96</v>
      </c>
      <c r="B14" s="44" t="s">
        <v>121</v>
      </c>
      <c r="C14" s="61"/>
      <c r="D14" s="61"/>
      <c r="E14" s="61"/>
      <c r="F14" s="61"/>
      <c r="G14" s="61"/>
      <c r="H14" s="61"/>
      <c r="I14" s="61"/>
      <c r="J14" s="61"/>
      <c r="K14" s="3" t="s">
        <v>98</v>
      </c>
      <c r="L14" s="68"/>
      <c r="M14" s="61"/>
      <c r="N14" s="61"/>
    </row>
    <row r="15" spans="1:14" ht="21.75" customHeight="1" x14ac:dyDescent="0.3">
      <c r="A15" s="6" t="s">
        <v>99</v>
      </c>
      <c r="B15" s="64"/>
      <c r="C15" s="63"/>
      <c r="D15" s="63"/>
      <c r="E15" s="63"/>
      <c r="F15" s="6" t="s">
        <v>100</v>
      </c>
      <c r="G15" s="67"/>
      <c r="H15" s="63"/>
      <c r="I15" s="63"/>
      <c r="J15" s="63"/>
      <c r="K15" s="63"/>
      <c r="L15" s="63"/>
      <c r="M15" s="63"/>
      <c r="N15" s="63"/>
    </row>
    <row r="16" spans="1:14" ht="18" customHeight="1" x14ac:dyDescent="0.3">
      <c r="A16" s="7" t="s">
        <v>101</v>
      </c>
      <c r="B16" s="7" t="s">
        <v>102</v>
      </c>
      <c r="C16" s="7" t="s">
        <v>103</v>
      </c>
      <c r="D16" s="7" t="s">
        <v>104</v>
      </c>
      <c r="E16" s="7" t="s">
        <v>105</v>
      </c>
      <c r="F16" s="7" t="s">
        <v>106</v>
      </c>
      <c r="G16" s="7" t="s">
        <v>107</v>
      </c>
      <c r="H16" s="7" t="s">
        <v>108</v>
      </c>
      <c r="I16" s="7" t="s">
        <v>98</v>
      </c>
      <c r="J16" s="7" t="s">
        <v>109</v>
      </c>
      <c r="K16" s="7" t="s">
        <v>110</v>
      </c>
      <c r="L16" s="7" t="s">
        <v>111</v>
      </c>
      <c r="M16" s="4"/>
      <c r="N16" s="4"/>
    </row>
    <row r="17" spans="1:14" ht="18" customHeight="1" x14ac:dyDescent="0.3">
      <c r="A17" s="14" t="s">
        <v>122</v>
      </c>
      <c r="B17" s="15" t="s">
        <v>123</v>
      </c>
      <c r="C17" s="15" t="s">
        <v>114</v>
      </c>
      <c r="D17" s="16">
        <v>0</v>
      </c>
      <c r="E17" s="17"/>
      <c r="F17" s="11"/>
      <c r="G17" s="17"/>
      <c r="H17" s="15" t="s">
        <v>115</v>
      </c>
      <c r="I17" s="17"/>
      <c r="J17" s="18">
        <v>0.7</v>
      </c>
      <c r="K17" s="19"/>
      <c r="L17" s="20" t="str">
        <f>IF(K17="","⏸ Not Started",IF(K17&gt;=0.7,"✅ On Track",IF(K17&gt;=0.4,"🟡 At Risk","🔴 Off Track")))</f>
        <v>⏸ Not Started</v>
      </c>
      <c r="M17" s="5"/>
      <c r="N17" s="5"/>
    </row>
    <row r="18" spans="1:14" ht="18" customHeight="1" x14ac:dyDescent="0.3">
      <c r="A18" s="14" t="s">
        <v>124</v>
      </c>
      <c r="B18" s="15" t="s">
        <v>125</v>
      </c>
      <c r="C18" s="15" t="s">
        <v>114</v>
      </c>
      <c r="D18" s="21">
        <v>0</v>
      </c>
      <c r="E18" s="22"/>
      <c r="F18" s="9"/>
      <c r="G18" s="22"/>
      <c r="H18" s="15" t="s">
        <v>115</v>
      </c>
      <c r="I18" s="22"/>
      <c r="J18" s="18">
        <v>0.7</v>
      </c>
      <c r="K18" s="23"/>
      <c r="L18" s="20" t="str">
        <f>IF(K18="","⏸ Not Started",IF(K18&gt;=0.7,"✅ On Track",IF(K18&gt;=0.4,"🟡 At Risk","🔴 Off Track")))</f>
        <v>⏸ Not Started</v>
      </c>
      <c r="M18" s="4"/>
      <c r="N18" s="4"/>
    </row>
    <row r="19" spans="1:14" ht="18" customHeight="1" x14ac:dyDescent="0.3">
      <c r="A19" s="14" t="s">
        <v>126</v>
      </c>
      <c r="B19" s="15" t="s">
        <v>127</v>
      </c>
      <c r="C19" s="15" t="s">
        <v>114</v>
      </c>
      <c r="D19" s="16">
        <v>0</v>
      </c>
      <c r="E19" s="17"/>
      <c r="F19" s="11"/>
      <c r="G19" s="17"/>
      <c r="H19" s="15" t="s">
        <v>115</v>
      </c>
      <c r="I19" s="17"/>
      <c r="J19" s="18">
        <v>0.7</v>
      </c>
      <c r="K19" s="19"/>
      <c r="L19" s="20" t="str">
        <f>IF(K19="","⏸ Not Started",IF(K19&gt;=0.7,"✅ On Track",IF(K19&gt;=0.4,"🟡 At Risk","🔴 Off Track")))</f>
        <v>⏸ Not Started</v>
      </c>
      <c r="M19" s="5"/>
      <c r="N19" s="5"/>
    </row>
    <row r="20" spans="1:14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24" customHeight="1" x14ac:dyDescent="0.3">
      <c r="A21" s="69" t="s">
        <v>128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ht="22.05" customHeight="1" x14ac:dyDescent="0.3">
      <c r="A22" s="3" t="s">
        <v>96</v>
      </c>
      <c r="B22" s="44" t="s">
        <v>129</v>
      </c>
      <c r="C22" s="61"/>
      <c r="D22" s="61"/>
      <c r="E22" s="61"/>
      <c r="F22" s="61"/>
      <c r="G22" s="61"/>
      <c r="H22" s="61"/>
      <c r="I22" s="61"/>
      <c r="J22" s="61"/>
      <c r="K22" s="3" t="s">
        <v>98</v>
      </c>
      <c r="L22" s="68"/>
      <c r="M22" s="61"/>
      <c r="N22" s="61"/>
    </row>
    <row r="23" spans="1:14" ht="21.75" customHeight="1" x14ac:dyDescent="0.3">
      <c r="A23" s="6" t="s">
        <v>99</v>
      </c>
      <c r="B23" s="64"/>
      <c r="C23" s="63"/>
      <c r="D23" s="63"/>
      <c r="E23" s="63"/>
      <c r="F23" s="6" t="s">
        <v>100</v>
      </c>
      <c r="G23" s="67"/>
      <c r="H23" s="63"/>
      <c r="I23" s="63"/>
      <c r="J23" s="63"/>
      <c r="K23" s="63"/>
      <c r="L23" s="63"/>
      <c r="M23" s="63"/>
      <c r="N23" s="63"/>
    </row>
    <row r="24" spans="1:14" ht="18" customHeight="1" x14ac:dyDescent="0.3">
      <c r="A24" s="7" t="s">
        <v>101</v>
      </c>
      <c r="B24" s="7" t="s">
        <v>102</v>
      </c>
      <c r="C24" s="7" t="s">
        <v>103</v>
      </c>
      <c r="D24" s="7" t="s">
        <v>104</v>
      </c>
      <c r="E24" s="7" t="s">
        <v>105</v>
      </c>
      <c r="F24" s="7" t="s">
        <v>106</v>
      </c>
      <c r="G24" s="7" t="s">
        <v>107</v>
      </c>
      <c r="H24" s="7" t="s">
        <v>108</v>
      </c>
      <c r="I24" s="7" t="s">
        <v>98</v>
      </c>
      <c r="J24" s="7" t="s">
        <v>109</v>
      </c>
      <c r="K24" s="7" t="s">
        <v>110</v>
      </c>
      <c r="L24" s="7" t="s">
        <v>111</v>
      </c>
      <c r="M24" s="4"/>
      <c r="N24" s="4"/>
    </row>
    <row r="25" spans="1:14" ht="18" customHeight="1" x14ac:dyDescent="0.3">
      <c r="A25" s="14" t="s">
        <v>130</v>
      </c>
      <c r="B25" s="15" t="s">
        <v>131</v>
      </c>
      <c r="C25" s="15" t="s">
        <v>114</v>
      </c>
      <c r="D25" s="16">
        <v>0</v>
      </c>
      <c r="E25" s="17"/>
      <c r="F25" s="11"/>
      <c r="G25" s="17"/>
      <c r="H25" s="15" t="s">
        <v>115</v>
      </c>
      <c r="I25" s="17"/>
      <c r="J25" s="18">
        <v>0.7</v>
      </c>
      <c r="K25" s="19"/>
      <c r="L25" s="20" t="str">
        <f>IF(K25="","⏸ Not Started",IF(K25&gt;=0.7,"✅ On Track",IF(K25&gt;=0.4,"🟡 At Risk","🔴 Off Track")))</f>
        <v>⏸ Not Started</v>
      </c>
      <c r="M25" s="5"/>
      <c r="N25" s="5"/>
    </row>
    <row r="26" spans="1:14" ht="18" customHeight="1" x14ac:dyDescent="0.3">
      <c r="A26" s="14" t="s">
        <v>132</v>
      </c>
      <c r="B26" s="15" t="s">
        <v>133</v>
      </c>
      <c r="C26" s="15" t="s">
        <v>114</v>
      </c>
      <c r="D26" s="21">
        <v>0</v>
      </c>
      <c r="E26" s="22"/>
      <c r="F26" s="9"/>
      <c r="G26" s="22"/>
      <c r="H26" s="15" t="s">
        <v>115</v>
      </c>
      <c r="I26" s="22"/>
      <c r="J26" s="18">
        <v>0.7</v>
      </c>
      <c r="K26" s="23"/>
      <c r="L26" s="20" t="str">
        <f>IF(K26="","⏸ Not Started",IF(K26&gt;=0.7,"✅ On Track",IF(K26&gt;=0.4,"🟡 At Risk","🔴 Off Track")))</f>
        <v>⏸ Not Started</v>
      </c>
      <c r="M26" s="4"/>
      <c r="N26" s="4"/>
    </row>
    <row r="27" spans="1:14" ht="18" customHeight="1" x14ac:dyDescent="0.3">
      <c r="A27" s="14" t="s">
        <v>134</v>
      </c>
      <c r="B27" s="15" t="s">
        <v>135</v>
      </c>
      <c r="C27" s="15" t="s">
        <v>114</v>
      </c>
      <c r="D27" s="16">
        <v>0</v>
      </c>
      <c r="E27" s="17"/>
      <c r="F27" s="11"/>
      <c r="G27" s="17"/>
      <c r="H27" s="15" t="s">
        <v>115</v>
      </c>
      <c r="I27" s="17"/>
      <c r="J27" s="18">
        <v>0.7</v>
      </c>
      <c r="K27" s="19"/>
      <c r="L27" s="20" t="str">
        <f>IF(K27="","⏸ Not Started",IF(K27&gt;=0.7,"✅ On Track",IF(K27&gt;=0.4,"🟡 At Risk","🔴 Off Track")))</f>
        <v>⏸ Not Started</v>
      </c>
      <c r="M27" s="5"/>
      <c r="N27" s="5"/>
    </row>
  </sheetData>
  <mergeCells count="18">
    <mergeCell ref="A1:N1"/>
    <mergeCell ref="A2:N2"/>
    <mergeCell ref="A5:N5"/>
    <mergeCell ref="L6:N6"/>
    <mergeCell ref="A13:N13"/>
    <mergeCell ref="B6:J6"/>
    <mergeCell ref="B23:E23"/>
    <mergeCell ref="A3:N3"/>
    <mergeCell ref="G7:N7"/>
    <mergeCell ref="L14:N14"/>
    <mergeCell ref="A21:N21"/>
    <mergeCell ref="G15:N15"/>
    <mergeCell ref="B22:J22"/>
    <mergeCell ref="L22:N22"/>
    <mergeCell ref="B14:J14"/>
    <mergeCell ref="B15:E15"/>
    <mergeCell ref="B7:E7"/>
    <mergeCell ref="G23:N23"/>
  </mergeCells>
  <conditionalFormatting sqref="L9:L27">
    <cfRule type="expression" dxfId="23" priority="1">
      <formula>NOT(ISERROR(SEARCH("On Track",L9)))</formula>
    </cfRule>
    <cfRule type="expression" dxfId="22" priority="2">
      <formula>NOT(ISERROR(SEARCH("At Risk",L9)))</formula>
    </cfRule>
    <cfRule type="expression" dxfId="21" priority="3">
      <formula>NOT(ISERROR(SEARCH("Off Track",L9)))</formula>
    </cfRule>
    <cfRule type="expression" dxfId="20" priority="4">
      <formula>NOT(ISERROR(SEARCH("Not Started",L9)))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964E"/>
  </sheetPr>
  <dimension ref="A1:N32"/>
  <sheetViews>
    <sheetView showGridLines="0" showRowColHeaders="0" zoomScaleNormal="100" workbookViewId="0">
      <pane ySplit="4" topLeftCell="A5" activePane="bottomLeft" state="frozen"/>
      <selection pane="bottomLeft" sqref="A1:N1"/>
    </sheetView>
  </sheetViews>
  <sheetFormatPr defaultColWidth="8.6640625" defaultRowHeight="14.4" x14ac:dyDescent="0.3"/>
  <cols>
    <col min="1" max="1" width="4" customWidth="1"/>
    <col min="2" max="2" width="9" customWidth="1"/>
    <col min="3" max="3" width="36" customWidth="1"/>
    <col min="4" max="4" width="30" customWidth="1"/>
    <col min="5" max="5" width="9" customWidth="1"/>
    <col min="6" max="7" width="8" customWidth="1"/>
    <col min="8" max="8" width="14" customWidth="1"/>
    <col min="9" max="9" width="20" customWidth="1"/>
    <col min="10" max="10" width="10" customWidth="1"/>
    <col min="11" max="11" width="12" customWidth="1"/>
  </cols>
  <sheetData>
    <row r="1" spans="1:14" ht="22.05" customHeight="1" x14ac:dyDescent="0.3">
      <c r="A1" s="44" t="s">
        <v>136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.75" customHeight="1" x14ac:dyDescent="0.3">
      <c r="A2" s="50" t="s">
        <v>137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3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2.05" customHeight="1" x14ac:dyDescent="0.3">
      <c r="A4" s="44" t="s">
        <v>138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"/>
      <c r="M4" s="4"/>
      <c r="N4" s="4"/>
    </row>
    <row r="5" spans="1:14" ht="18" customHeight="1" x14ac:dyDescent="0.3">
      <c r="A5" s="7" t="s">
        <v>75</v>
      </c>
      <c r="B5" s="7" t="s">
        <v>139</v>
      </c>
      <c r="C5" s="7" t="s">
        <v>140</v>
      </c>
      <c r="D5" s="7" t="s">
        <v>141</v>
      </c>
      <c r="E5" s="7" t="s">
        <v>82</v>
      </c>
      <c r="F5" s="7" t="s">
        <v>142</v>
      </c>
      <c r="G5" s="7" t="s">
        <v>143</v>
      </c>
      <c r="H5" s="7" t="s">
        <v>98</v>
      </c>
      <c r="I5" s="7" t="s">
        <v>144</v>
      </c>
      <c r="J5" s="7" t="s">
        <v>145</v>
      </c>
      <c r="K5" s="7" t="s">
        <v>111</v>
      </c>
      <c r="L5" s="5"/>
      <c r="M5" s="5"/>
      <c r="N5" s="5"/>
    </row>
    <row r="6" spans="1:14" ht="24" customHeight="1" x14ac:dyDescent="0.3">
      <c r="A6" s="8">
        <v>1</v>
      </c>
      <c r="B6" s="22"/>
      <c r="C6" s="8" t="str">
        <f>IFERROR(INDEX(_KR_Lookup!$B$1:$B$9,MATCH(B6,KR_IDs,0)),"")</f>
        <v/>
      </c>
      <c r="D6" s="9"/>
      <c r="E6" s="8" t="s">
        <v>83</v>
      </c>
      <c r="F6" s="22"/>
      <c r="G6" s="22"/>
      <c r="H6" s="22"/>
      <c r="I6" s="9"/>
      <c r="J6" s="8" t="s">
        <v>146</v>
      </c>
      <c r="K6" s="24" t="s">
        <v>147</v>
      </c>
      <c r="L6" s="4"/>
      <c r="M6" s="4"/>
      <c r="N6" s="4"/>
    </row>
    <row r="7" spans="1:14" ht="24" customHeight="1" x14ac:dyDescent="0.3">
      <c r="A7" s="10">
        <v>2</v>
      </c>
      <c r="B7" s="17"/>
      <c r="C7" s="10" t="str">
        <f>IFERROR(INDEX(_KR_Lookup!$B$1:$B$9,MATCH(B7,KR_IDs,0)),"")</f>
        <v/>
      </c>
      <c r="D7" s="11"/>
      <c r="E7" s="10" t="s">
        <v>83</v>
      </c>
      <c r="F7" s="17"/>
      <c r="G7" s="17"/>
      <c r="H7" s="17"/>
      <c r="I7" s="11"/>
      <c r="J7" s="10" t="s">
        <v>146</v>
      </c>
      <c r="K7" s="24" t="s">
        <v>147</v>
      </c>
      <c r="L7" s="5"/>
      <c r="M7" s="5"/>
      <c r="N7" s="5"/>
    </row>
    <row r="8" spans="1:14" ht="24" customHeight="1" x14ac:dyDescent="0.3">
      <c r="A8" s="8">
        <v>3</v>
      </c>
      <c r="B8" s="22"/>
      <c r="C8" s="8" t="str">
        <f>IFERROR(INDEX(_KR_Lookup!$B$1:$B$9,MATCH(B8,KR_IDs,0)),"")</f>
        <v/>
      </c>
      <c r="D8" s="9"/>
      <c r="E8" s="8" t="s">
        <v>83</v>
      </c>
      <c r="F8" s="22"/>
      <c r="G8" s="22"/>
      <c r="H8" s="22"/>
      <c r="I8" s="9"/>
      <c r="J8" s="8" t="s">
        <v>146</v>
      </c>
      <c r="K8" s="24" t="s">
        <v>147</v>
      </c>
      <c r="L8" s="4"/>
      <c r="M8" s="4"/>
      <c r="N8" s="4"/>
    </row>
    <row r="9" spans="1:14" ht="24" customHeight="1" x14ac:dyDescent="0.3">
      <c r="A9" s="10">
        <v>4</v>
      </c>
      <c r="B9" s="17"/>
      <c r="C9" s="10" t="str">
        <f>IFERROR(INDEX(_KR_Lookup!$B$1:$B$9,MATCH(B9,KR_IDs,0)),"")</f>
        <v/>
      </c>
      <c r="D9" s="11"/>
      <c r="E9" s="10" t="s">
        <v>83</v>
      </c>
      <c r="F9" s="17"/>
      <c r="G9" s="17"/>
      <c r="H9" s="17"/>
      <c r="I9" s="11"/>
      <c r="J9" s="10" t="s">
        <v>146</v>
      </c>
      <c r="K9" s="24" t="s">
        <v>147</v>
      </c>
      <c r="L9" s="5"/>
      <c r="M9" s="5"/>
      <c r="N9" s="5"/>
    </row>
    <row r="10" spans="1:14" ht="24" customHeight="1" x14ac:dyDescent="0.3">
      <c r="A10" s="8">
        <v>5</v>
      </c>
      <c r="B10" s="22"/>
      <c r="C10" s="8" t="str">
        <f>IFERROR(INDEX(_KR_Lookup!$B$1:$B$9,MATCH(B10,KR_IDs,0)),"")</f>
        <v/>
      </c>
      <c r="D10" s="9"/>
      <c r="E10" s="8" t="s">
        <v>83</v>
      </c>
      <c r="F10" s="22"/>
      <c r="G10" s="22"/>
      <c r="H10" s="22"/>
      <c r="I10" s="9"/>
      <c r="J10" s="8" t="s">
        <v>146</v>
      </c>
      <c r="K10" s="24" t="s">
        <v>147</v>
      </c>
      <c r="L10" s="4"/>
      <c r="M10" s="4"/>
      <c r="N10" s="4"/>
    </row>
    <row r="11" spans="1:14" ht="24" customHeight="1" x14ac:dyDescent="0.3">
      <c r="A11" s="10">
        <v>6</v>
      </c>
      <c r="B11" s="17"/>
      <c r="C11" s="10" t="str">
        <f>IFERROR(INDEX(_KR_Lookup!$B$1:$B$9,MATCH(B11,KR_IDs,0)),"")</f>
        <v/>
      </c>
      <c r="D11" s="11"/>
      <c r="E11" s="10" t="s">
        <v>83</v>
      </c>
      <c r="F11" s="17"/>
      <c r="G11" s="17"/>
      <c r="H11" s="17"/>
      <c r="I11" s="11"/>
      <c r="J11" s="10" t="s">
        <v>146</v>
      </c>
      <c r="K11" s="24" t="s">
        <v>147</v>
      </c>
      <c r="L11" s="5"/>
      <c r="M11" s="5"/>
      <c r="N11" s="5"/>
    </row>
    <row r="12" spans="1:14" ht="24" customHeight="1" x14ac:dyDescent="0.3">
      <c r="A12" s="8">
        <v>7</v>
      </c>
      <c r="B12" s="22"/>
      <c r="C12" s="8" t="str">
        <f>IFERROR(INDEX(_KR_Lookup!$B$1:$B$9,MATCH(B12,KR_IDs,0)),"")</f>
        <v/>
      </c>
      <c r="D12" s="9"/>
      <c r="E12" s="8" t="s">
        <v>83</v>
      </c>
      <c r="F12" s="22"/>
      <c r="G12" s="22"/>
      <c r="H12" s="22"/>
      <c r="I12" s="9"/>
      <c r="J12" s="8" t="s">
        <v>146</v>
      </c>
      <c r="K12" s="24" t="s">
        <v>147</v>
      </c>
      <c r="L12" s="4"/>
      <c r="M12" s="4"/>
      <c r="N12" s="4"/>
    </row>
    <row r="13" spans="1:14" ht="24" customHeight="1" x14ac:dyDescent="0.3">
      <c r="A13" s="10">
        <v>8</v>
      </c>
      <c r="B13" s="17"/>
      <c r="C13" s="10" t="str">
        <f>IFERROR(INDEX(_KR_Lookup!$B$1:$B$9,MATCH(B13,KR_IDs,0)),"")</f>
        <v/>
      </c>
      <c r="D13" s="11"/>
      <c r="E13" s="10" t="s">
        <v>83</v>
      </c>
      <c r="F13" s="17"/>
      <c r="G13" s="17"/>
      <c r="H13" s="17"/>
      <c r="I13" s="11"/>
      <c r="J13" s="10" t="s">
        <v>146</v>
      </c>
      <c r="K13" s="24" t="s">
        <v>147</v>
      </c>
      <c r="L13" s="5"/>
      <c r="M13" s="5"/>
      <c r="N13" s="5"/>
    </row>
    <row r="14" spans="1:14" ht="24" customHeight="1" x14ac:dyDescent="0.3">
      <c r="A14" s="8">
        <v>9</v>
      </c>
      <c r="B14" s="22"/>
      <c r="C14" s="8" t="str">
        <f>IFERROR(INDEX(_KR_Lookup!$B$1:$B$9,MATCH(B14,KR_IDs,0)),"")</f>
        <v/>
      </c>
      <c r="D14" s="9"/>
      <c r="E14" s="8" t="s">
        <v>83</v>
      </c>
      <c r="F14" s="22"/>
      <c r="G14" s="22"/>
      <c r="H14" s="22"/>
      <c r="I14" s="9"/>
      <c r="J14" s="8" t="s">
        <v>146</v>
      </c>
      <c r="K14" s="24" t="s">
        <v>147</v>
      </c>
      <c r="L14" s="4"/>
      <c r="M14" s="4"/>
      <c r="N14" s="4"/>
    </row>
    <row r="15" spans="1:14" ht="24" customHeight="1" x14ac:dyDescent="0.3">
      <c r="A15" s="10">
        <v>10</v>
      </c>
      <c r="B15" s="17"/>
      <c r="C15" s="10" t="str">
        <f>IFERROR(INDEX(_KR_Lookup!$B$1:$B$9,MATCH(B15,KR_IDs,0)),"")</f>
        <v/>
      </c>
      <c r="D15" s="11"/>
      <c r="E15" s="10" t="s">
        <v>83</v>
      </c>
      <c r="F15" s="17"/>
      <c r="G15" s="17"/>
      <c r="H15" s="17"/>
      <c r="I15" s="11"/>
      <c r="J15" s="10" t="s">
        <v>146</v>
      </c>
      <c r="K15" s="24" t="s">
        <v>147</v>
      </c>
      <c r="L15" s="5"/>
      <c r="M15" s="5"/>
      <c r="N15" s="5"/>
    </row>
    <row r="16" spans="1:14" ht="24" customHeight="1" x14ac:dyDescent="0.3">
      <c r="A16" s="8">
        <v>11</v>
      </c>
      <c r="B16" s="22"/>
      <c r="C16" s="8" t="str">
        <f>IFERROR(INDEX(_KR_Lookup!$B$1:$B$9,MATCH(B16,KR_IDs,0)),"")</f>
        <v/>
      </c>
      <c r="D16" s="9"/>
      <c r="E16" s="8" t="s">
        <v>83</v>
      </c>
      <c r="F16" s="22"/>
      <c r="G16" s="22"/>
      <c r="H16" s="22"/>
      <c r="I16" s="9"/>
      <c r="J16" s="8" t="s">
        <v>146</v>
      </c>
      <c r="K16" s="24" t="s">
        <v>147</v>
      </c>
      <c r="L16" s="4"/>
      <c r="M16" s="4"/>
      <c r="N16" s="4"/>
    </row>
    <row r="17" spans="1:14" ht="24" customHeight="1" x14ac:dyDescent="0.3">
      <c r="A17" s="10">
        <v>12</v>
      </c>
      <c r="B17" s="17"/>
      <c r="C17" s="10" t="str">
        <f>IFERROR(INDEX(_KR_Lookup!$B$1:$B$9,MATCH(B17,KR_IDs,0)),"")</f>
        <v/>
      </c>
      <c r="D17" s="11"/>
      <c r="E17" s="10" t="s">
        <v>83</v>
      </c>
      <c r="F17" s="17"/>
      <c r="G17" s="17"/>
      <c r="H17" s="17"/>
      <c r="I17" s="11"/>
      <c r="J17" s="10" t="s">
        <v>146</v>
      </c>
      <c r="K17" s="24" t="s">
        <v>147</v>
      </c>
      <c r="L17" s="5"/>
      <c r="M17" s="5"/>
      <c r="N17" s="5"/>
    </row>
    <row r="18" spans="1:14" ht="24" customHeight="1" x14ac:dyDescent="0.3">
      <c r="A18" s="8">
        <v>13</v>
      </c>
      <c r="B18" s="22"/>
      <c r="C18" s="8" t="str">
        <f>IFERROR(INDEX(_KR_Lookup!$B$1:$B$9,MATCH(B18,KR_IDs,0)),"")</f>
        <v/>
      </c>
      <c r="D18" s="9"/>
      <c r="E18" s="8" t="s">
        <v>83</v>
      </c>
      <c r="F18" s="22"/>
      <c r="G18" s="22"/>
      <c r="H18" s="22"/>
      <c r="I18" s="9"/>
      <c r="J18" s="8" t="s">
        <v>146</v>
      </c>
      <c r="K18" s="24" t="s">
        <v>147</v>
      </c>
      <c r="L18" s="4"/>
      <c r="M18" s="4"/>
      <c r="N18" s="4"/>
    </row>
    <row r="19" spans="1:14" ht="24" customHeight="1" x14ac:dyDescent="0.3">
      <c r="A19" s="10">
        <v>14</v>
      </c>
      <c r="B19" s="17"/>
      <c r="C19" s="10" t="str">
        <f>IFERROR(INDEX(_KR_Lookup!$B$1:$B$9,MATCH(B19,KR_IDs,0)),"")</f>
        <v/>
      </c>
      <c r="D19" s="11"/>
      <c r="E19" s="10" t="s">
        <v>83</v>
      </c>
      <c r="F19" s="17"/>
      <c r="G19" s="17"/>
      <c r="H19" s="17"/>
      <c r="I19" s="11"/>
      <c r="J19" s="10" t="s">
        <v>146</v>
      </c>
      <c r="K19" s="24" t="s">
        <v>147</v>
      </c>
      <c r="L19" s="5"/>
      <c r="M19" s="5"/>
      <c r="N19" s="5"/>
    </row>
    <row r="20" spans="1:14" ht="24" customHeight="1" x14ac:dyDescent="0.3">
      <c r="A20" s="8">
        <v>15</v>
      </c>
      <c r="B20" s="22"/>
      <c r="C20" s="8" t="str">
        <f>IFERROR(INDEX(_KR_Lookup!$B$1:$B$9,MATCH(B20,KR_IDs,0)),"")</f>
        <v/>
      </c>
      <c r="D20" s="9"/>
      <c r="E20" s="8" t="s">
        <v>83</v>
      </c>
      <c r="F20" s="22"/>
      <c r="G20" s="22"/>
      <c r="H20" s="22"/>
      <c r="I20" s="9"/>
      <c r="J20" s="8" t="s">
        <v>146</v>
      </c>
      <c r="K20" s="24" t="s">
        <v>147</v>
      </c>
      <c r="L20" s="4"/>
      <c r="M20" s="4"/>
      <c r="N20" s="4"/>
    </row>
    <row r="21" spans="1:14" ht="24" customHeight="1" x14ac:dyDescent="0.3">
      <c r="A21" s="10">
        <v>16</v>
      </c>
      <c r="B21" s="17"/>
      <c r="C21" s="10" t="str">
        <f>IFERROR(INDEX(_KR_Lookup!$B$1:$B$9,MATCH(B21,KR_IDs,0)),"")</f>
        <v/>
      </c>
      <c r="D21" s="11"/>
      <c r="E21" s="10" t="s">
        <v>83</v>
      </c>
      <c r="F21" s="17"/>
      <c r="G21" s="17"/>
      <c r="H21" s="17"/>
      <c r="I21" s="11"/>
      <c r="J21" s="10" t="s">
        <v>146</v>
      </c>
      <c r="K21" s="24" t="s">
        <v>147</v>
      </c>
      <c r="L21" s="5"/>
      <c r="M21" s="5"/>
      <c r="N21" s="5"/>
    </row>
    <row r="22" spans="1:14" ht="24" customHeight="1" x14ac:dyDescent="0.3">
      <c r="A22" s="8">
        <v>17</v>
      </c>
      <c r="B22" s="22"/>
      <c r="C22" s="8" t="str">
        <f>IFERROR(INDEX(_KR_Lookup!$B$1:$B$9,MATCH(B22,KR_IDs,0)),"")</f>
        <v/>
      </c>
      <c r="D22" s="9"/>
      <c r="E22" s="8" t="s">
        <v>83</v>
      </c>
      <c r="F22" s="22"/>
      <c r="G22" s="22"/>
      <c r="H22" s="22"/>
      <c r="I22" s="9"/>
      <c r="J22" s="8" t="s">
        <v>146</v>
      </c>
      <c r="K22" s="24" t="s">
        <v>147</v>
      </c>
      <c r="L22" s="4"/>
      <c r="M22" s="4"/>
      <c r="N22" s="4"/>
    </row>
    <row r="23" spans="1:14" ht="24" customHeight="1" x14ac:dyDescent="0.3">
      <c r="A23" s="10">
        <v>18</v>
      </c>
      <c r="B23" s="17"/>
      <c r="C23" s="10" t="str">
        <f>IFERROR(INDEX(_KR_Lookup!$B$1:$B$9,MATCH(B23,KR_IDs,0)),"")</f>
        <v/>
      </c>
      <c r="D23" s="11"/>
      <c r="E23" s="10" t="s">
        <v>83</v>
      </c>
      <c r="F23" s="17"/>
      <c r="G23" s="17"/>
      <c r="H23" s="17"/>
      <c r="I23" s="11"/>
      <c r="J23" s="10" t="s">
        <v>146</v>
      </c>
      <c r="K23" s="24" t="s">
        <v>147</v>
      </c>
      <c r="L23" s="5"/>
      <c r="M23" s="5"/>
      <c r="N23" s="5"/>
    </row>
    <row r="24" spans="1:14" ht="24" customHeight="1" x14ac:dyDescent="0.3">
      <c r="A24" s="8">
        <v>19</v>
      </c>
      <c r="B24" s="22"/>
      <c r="C24" s="8" t="str">
        <f>IFERROR(INDEX(_KR_Lookup!$B$1:$B$9,MATCH(B24,KR_IDs,0)),"")</f>
        <v/>
      </c>
      <c r="D24" s="9"/>
      <c r="E24" s="8" t="s">
        <v>83</v>
      </c>
      <c r="F24" s="22"/>
      <c r="G24" s="22"/>
      <c r="H24" s="22"/>
      <c r="I24" s="9"/>
      <c r="J24" s="8" t="s">
        <v>146</v>
      </c>
      <c r="K24" s="24" t="s">
        <v>147</v>
      </c>
      <c r="L24" s="4"/>
      <c r="M24" s="4"/>
      <c r="N24" s="4"/>
    </row>
    <row r="25" spans="1:14" ht="24" customHeight="1" x14ac:dyDescent="0.3">
      <c r="A25" s="10">
        <v>20</v>
      </c>
      <c r="B25" s="17"/>
      <c r="C25" s="10" t="str">
        <f>IFERROR(INDEX(_KR_Lookup!$B$1:$B$9,MATCH(B25,KR_IDs,0)),"")</f>
        <v/>
      </c>
      <c r="D25" s="11"/>
      <c r="E25" s="10" t="s">
        <v>83</v>
      </c>
      <c r="F25" s="17"/>
      <c r="G25" s="17"/>
      <c r="H25" s="17"/>
      <c r="I25" s="11"/>
      <c r="J25" s="10" t="s">
        <v>146</v>
      </c>
      <c r="K25" s="24" t="s">
        <v>147</v>
      </c>
      <c r="L25" s="5"/>
      <c r="M25" s="5"/>
      <c r="N25" s="5"/>
    </row>
    <row r="26" spans="1:14" ht="24" customHeight="1" x14ac:dyDescent="0.3">
      <c r="A26" s="8">
        <v>21</v>
      </c>
      <c r="B26" s="22"/>
      <c r="C26" s="8" t="str">
        <f>IFERROR(INDEX(_KR_Lookup!$B$1:$B$9,MATCH(B26,KR_IDs,0)),"")</f>
        <v/>
      </c>
      <c r="D26" s="9"/>
      <c r="E26" s="8" t="s">
        <v>83</v>
      </c>
      <c r="F26" s="22"/>
      <c r="G26" s="22"/>
      <c r="H26" s="22"/>
      <c r="I26" s="9"/>
      <c r="J26" s="8" t="s">
        <v>146</v>
      </c>
      <c r="K26" s="24" t="s">
        <v>147</v>
      </c>
      <c r="L26" s="4"/>
      <c r="M26" s="4"/>
      <c r="N26" s="4"/>
    </row>
    <row r="27" spans="1:14" ht="24" customHeight="1" x14ac:dyDescent="0.3">
      <c r="A27" s="10">
        <v>22</v>
      </c>
      <c r="B27" s="17"/>
      <c r="C27" s="10" t="str">
        <f>IFERROR(INDEX(_KR_Lookup!$B$1:$B$9,MATCH(B27,KR_IDs,0)),"")</f>
        <v/>
      </c>
      <c r="D27" s="11"/>
      <c r="E27" s="10" t="s">
        <v>83</v>
      </c>
      <c r="F27" s="17"/>
      <c r="G27" s="17"/>
      <c r="H27" s="17"/>
      <c r="I27" s="11"/>
      <c r="J27" s="10" t="s">
        <v>146</v>
      </c>
      <c r="K27" s="24" t="s">
        <v>147</v>
      </c>
      <c r="L27" s="5"/>
      <c r="M27" s="5"/>
      <c r="N27" s="5"/>
    </row>
    <row r="28" spans="1:14" ht="24" customHeight="1" x14ac:dyDescent="0.3">
      <c r="A28" s="8">
        <v>23</v>
      </c>
      <c r="B28" s="22"/>
      <c r="C28" s="8" t="str">
        <f>IFERROR(INDEX(_KR_Lookup!$B$1:$B$9,MATCH(B28,KR_IDs,0)),"")</f>
        <v/>
      </c>
      <c r="D28" s="9"/>
      <c r="E28" s="8" t="s">
        <v>83</v>
      </c>
      <c r="F28" s="22"/>
      <c r="G28" s="22"/>
      <c r="H28" s="22"/>
      <c r="I28" s="9"/>
      <c r="J28" s="8" t="s">
        <v>146</v>
      </c>
      <c r="K28" s="24" t="s">
        <v>147</v>
      </c>
      <c r="L28" s="4"/>
      <c r="M28" s="4"/>
      <c r="N28" s="4"/>
    </row>
    <row r="29" spans="1:14" ht="24" customHeight="1" x14ac:dyDescent="0.3">
      <c r="A29" s="10">
        <v>24</v>
      </c>
      <c r="B29" s="17"/>
      <c r="C29" s="10" t="str">
        <f>IFERROR(INDEX(_KR_Lookup!$B$1:$B$9,MATCH(B29,KR_IDs,0)),"")</f>
        <v/>
      </c>
      <c r="D29" s="11"/>
      <c r="E29" s="10" t="s">
        <v>83</v>
      </c>
      <c r="F29" s="17"/>
      <c r="G29" s="17"/>
      <c r="H29" s="17"/>
      <c r="I29" s="11"/>
      <c r="J29" s="10" t="s">
        <v>146</v>
      </c>
      <c r="K29" s="24" t="s">
        <v>147</v>
      </c>
      <c r="L29" s="5"/>
      <c r="M29" s="5"/>
      <c r="N29" s="5"/>
    </row>
    <row r="30" spans="1:14" ht="24" customHeight="1" x14ac:dyDescent="0.3">
      <c r="A30" s="8">
        <v>25</v>
      </c>
      <c r="B30" s="22"/>
      <c r="C30" s="8" t="str">
        <f>IFERROR(INDEX(_KR_Lookup!$B$1:$B$9,MATCH(B30,KR_IDs,0)),"")</f>
        <v/>
      </c>
      <c r="D30" s="9"/>
      <c r="E30" s="8" t="s">
        <v>83</v>
      </c>
      <c r="F30" s="22"/>
      <c r="G30" s="22"/>
      <c r="H30" s="22"/>
      <c r="I30" s="9"/>
      <c r="J30" s="8" t="s">
        <v>146</v>
      </c>
      <c r="K30" s="24" t="s">
        <v>147</v>
      </c>
      <c r="L30" s="4"/>
      <c r="M30" s="4"/>
      <c r="N30" s="4"/>
    </row>
    <row r="31" spans="1:14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34.5" customHeight="1" x14ac:dyDescent="0.3">
      <c r="A32" s="70" t="s">
        <v>148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4"/>
      <c r="M32" s="4"/>
      <c r="N32" s="4"/>
    </row>
  </sheetData>
  <mergeCells count="4">
    <mergeCell ref="A2:N2"/>
    <mergeCell ref="A4:K4"/>
    <mergeCell ref="A32:K32"/>
    <mergeCell ref="A1:N1"/>
  </mergeCells>
  <dataValidations count="3">
    <dataValidation type="list" allowBlank="1" showErrorMessage="1" errorTitle="Invalid KR" error="Select a valid KR ID." sqref="B6:B30" xr:uid="{00000000-0002-0000-0500-000000000000}">
      <formula1>KR_IDs</formula1>
      <formula2>0</formula2>
    </dataValidation>
    <dataValidation type="list" allowBlank="1" sqref="E6:E30 J6:J30" xr:uid="{00000000-0002-0000-0500-000001000000}">
      <formula1>"High,Medium,Low"</formula1>
      <formula2>0</formula2>
    </dataValidation>
    <dataValidation type="list" allowBlank="1" sqref="K6:K30" xr:uid="{00000000-0002-0000-0500-000002000000}">
      <formula1>"Not Started,In Progress,Done,Blocked"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8964E"/>
  </sheetPr>
  <dimension ref="A1:N19"/>
  <sheetViews>
    <sheetView showGridLines="0" showRowColHeaders="0" zoomScaleNormal="100" workbookViewId="0">
      <pane ySplit="4" topLeftCell="A5" activePane="bottomLeft" state="frozen"/>
      <selection pane="bottomLeft" activeCell="B6" sqref="B6"/>
    </sheetView>
  </sheetViews>
  <sheetFormatPr defaultColWidth="8.6640625" defaultRowHeight="14.4" x14ac:dyDescent="0.3"/>
  <cols>
    <col min="1" max="1" width="7" customWidth="1"/>
    <col min="2" max="2" width="22" customWidth="1"/>
    <col min="3" max="3" width="16" customWidth="1"/>
    <col min="4" max="4" width="20" customWidth="1"/>
    <col min="5" max="5" width="38" customWidth="1"/>
    <col min="6" max="6" width="12" customWidth="1"/>
    <col min="7" max="7" width="28" customWidth="1"/>
    <col min="8" max="8" width="14" customWidth="1"/>
  </cols>
  <sheetData>
    <row r="1" spans="1:14" ht="22.05" customHeight="1" x14ac:dyDescent="0.3">
      <c r="A1" s="44" t="s">
        <v>149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.75" customHeight="1" x14ac:dyDescent="0.3">
      <c r="A2" s="50" t="s">
        <v>150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3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2.05" customHeight="1" x14ac:dyDescent="0.3">
      <c r="A4" s="44" t="s">
        <v>151</v>
      </c>
      <c r="B4" s="47"/>
      <c r="C4" s="47"/>
      <c r="D4" s="47"/>
      <c r="E4" s="47"/>
      <c r="F4" s="47"/>
      <c r="G4" s="47"/>
      <c r="H4" s="47"/>
      <c r="I4" s="4"/>
      <c r="J4" s="4"/>
      <c r="K4" s="4"/>
      <c r="L4" s="4"/>
      <c r="M4" s="4"/>
      <c r="N4" s="4"/>
    </row>
    <row r="5" spans="1:14" ht="18" customHeight="1" x14ac:dyDescent="0.3">
      <c r="A5" s="7" t="s">
        <v>152</v>
      </c>
      <c r="B5" s="7" t="s">
        <v>153</v>
      </c>
      <c r="C5" s="7" t="s">
        <v>154</v>
      </c>
      <c r="D5" s="7" t="s">
        <v>155</v>
      </c>
      <c r="E5" s="7" t="s">
        <v>156</v>
      </c>
      <c r="F5" s="7" t="s">
        <v>98</v>
      </c>
      <c r="G5" s="7" t="s">
        <v>157</v>
      </c>
      <c r="H5" s="7" t="s">
        <v>111</v>
      </c>
      <c r="I5" s="5"/>
      <c r="J5" s="5"/>
      <c r="K5" s="5"/>
      <c r="L5" s="5"/>
      <c r="M5" s="5"/>
      <c r="N5" s="5"/>
    </row>
    <row r="6" spans="1:14" ht="30" customHeight="1" x14ac:dyDescent="0.3">
      <c r="A6" s="8" t="s">
        <v>158</v>
      </c>
      <c r="B6" s="25"/>
      <c r="C6" s="25"/>
      <c r="D6" s="25"/>
      <c r="E6" s="9"/>
      <c r="F6" s="25"/>
      <c r="G6" s="9"/>
      <c r="H6" s="24" t="s">
        <v>147</v>
      </c>
      <c r="I6" s="4"/>
      <c r="J6" s="4"/>
      <c r="K6" s="4"/>
      <c r="L6" s="4"/>
      <c r="M6" s="4"/>
      <c r="N6" s="4"/>
    </row>
    <row r="7" spans="1:14" ht="30" customHeight="1" x14ac:dyDescent="0.3">
      <c r="A7" s="10" t="s">
        <v>159</v>
      </c>
      <c r="B7" s="26"/>
      <c r="C7" s="26"/>
      <c r="D7" s="26"/>
      <c r="E7" s="11"/>
      <c r="F7" s="26"/>
      <c r="G7" s="11"/>
      <c r="H7" s="24" t="s">
        <v>147</v>
      </c>
      <c r="I7" s="5"/>
      <c r="J7" s="5"/>
      <c r="K7" s="5"/>
      <c r="L7" s="5"/>
      <c r="M7" s="5"/>
      <c r="N7" s="5"/>
    </row>
    <row r="8" spans="1:14" ht="30" customHeight="1" x14ac:dyDescent="0.3">
      <c r="A8" s="8" t="s">
        <v>160</v>
      </c>
      <c r="B8" s="25"/>
      <c r="C8" s="25"/>
      <c r="D8" s="25"/>
      <c r="E8" s="9"/>
      <c r="F8" s="25"/>
      <c r="G8" s="9"/>
      <c r="H8" s="24" t="s">
        <v>147</v>
      </c>
      <c r="I8" s="4"/>
      <c r="J8" s="4"/>
      <c r="K8" s="4"/>
      <c r="L8" s="4"/>
      <c r="M8" s="4"/>
      <c r="N8" s="4"/>
    </row>
    <row r="9" spans="1:14" ht="30" customHeight="1" x14ac:dyDescent="0.3">
      <c r="A9" s="10" t="s">
        <v>161</v>
      </c>
      <c r="B9" s="26"/>
      <c r="C9" s="26"/>
      <c r="D9" s="26"/>
      <c r="E9" s="11"/>
      <c r="F9" s="26"/>
      <c r="G9" s="11"/>
      <c r="H9" s="24" t="s">
        <v>147</v>
      </c>
      <c r="I9" s="5"/>
      <c r="J9" s="5"/>
      <c r="K9" s="5"/>
      <c r="L9" s="5"/>
      <c r="M9" s="5"/>
      <c r="N9" s="5"/>
    </row>
    <row r="10" spans="1:14" ht="30" customHeight="1" x14ac:dyDescent="0.3">
      <c r="A10" s="8" t="s">
        <v>162</v>
      </c>
      <c r="B10" s="25"/>
      <c r="C10" s="25"/>
      <c r="D10" s="25"/>
      <c r="E10" s="9"/>
      <c r="F10" s="25"/>
      <c r="G10" s="9"/>
      <c r="H10" s="24" t="s">
        <v>147</v>
      </c>
      <c r="I10" s="4"/>
      <c r="J10" s="4"/>
      <c r="K10" s="4"/>
      <c r="L10" s="4"/>
      <c r="M10" s="4"/>
      <c r="N10" s="4"/>
    </row>
    <row r="11" spans="1:14" ht="30" customHeight="1" x14ac:dyDescent="0.3">
      <c r="A11" s="10" t="s">
        <v>163</v>
      </c>
      <c r="B11" s="26"/>
      <c r="C11" s="26"/>
      <c r="D11" s="26"/>
      <c r="E11" s="11"/>
      <c r="F11" s="26"/>
      <c r="G11" s="11"/>
      <c r="H11" s="24" t="s">
        <v>147</v>
      </c>
      <c r="I11" s="5"/>
      <c r="J11" s="5"/>
      <c r="K11" s="5"/>
      <c r="L11" s="5"/>
      <c r="M11" s="5"/>
      <c r="N11" s="5"/>
    </row>
    <row r="12" spans="1:14" ht="30" customHeight="1" x14ac:dyDescent="0.3">
      <c r="A12" s="8" t="s">
        <v>164</v>
      </c>
      <c r="B12" s="25"/>
      <c r="C12" s="25"/>
      <c r="D12" s="25"/>
      <c r="E12" s="9"/>
      <c r="F12" s="25"/>
      <c r="G12" s="9"/>
      <c r="H12" s="24" t="s">
        <v>147</v>
      </c>
      <c r="I12" s="4"/>
      <c r="J12" s="4"/>
      <c r="K12" s="4"/>
      <c r="L12" s="4"/>
      <c r="M12" s="4"/>
      <c r="N12" s="4"/>
    </row>
    <row r="13" spans="1:14" ht="30" customHeight="1" x14ac:dyDescent="0.3">
      <c r="A13" s="10" t="s">
        <v>165</v>
      </c>
      <c r="B13" s="26"/>
      <c r="C13" s="26"/>
      <c r="D13" s="26"/>
      <c r="E13" s="11"/>
      <c r="F13" s="26"/>
      <c r="G13" s="11"/>
      <c r="H13" s="24" t="s">
        <v>147</v>
      </c>
      <c r="I13" s="5"/>
      <c r="J13" s="5"/>
      <c r="K13" s="5"/>
      <c r="L13" s="5"/>
      <c r="M13" s="5"/>
      <c r="N13" s="5"/>
    </row>
    <row r="14" spans="1:14" ht="30" customHeight="1" x14ac:dyDescent="0.3">
      <c r="A14" s="8" t="s">
        <v>166</v>
      </c>
      <c r="B14" s="25"/>
      <c r="C14" s="25"/>
      <c r="D14" s="25"/>
      <c r="E14" s="9"/>
      <c r="F14" s="25"/>
      <c r="G14" s="9"/>
      <c r="H14" s="24" t="s">
        <v>147</v>
      </c>
      <c r="I14" s="4"/>
      <c r="J14" s="4"/>
      <c r="K14" s="4"/>
      <c r="L14" s="4"/>
      <c r="M14" s="4"/>
      <c r="N14" s="4"/>
    </row>
    <row r="15" spans="1:14" ht="30" customHeight="1" x14ac:dyDescent="0.3">
      <c r="A15" s="10" t="s">
        <v>167</v>
      </c>
      <c r="B15" s="26"/>
      <c r="C15" s="26"/>
      <c r="D15" s="26"/>
      <c r="E15" s="11"/>
      <c r="F15" s="26"/>
      <c r="G15" s="11"/>
      <c r="H15" s="24" t="s">
        <v>147</v>
      </c>
      <c r="I15" s="5"/>
      <c r="J15" s="5"/>
      <c r="K15" s="5"/>
      <c r="L15" s="5"/>
      <c r="M15" s="5"/>
      <c r="N15" s="5"/>
    </row>
    <row r="16" spans="1:14" ht="30" customHeight="1" x14ac:dyDescent="0.3">
      <c r="A16" s="8" t="s">
        <v>168</v>
      </c>
      <c r="B16" s="25"/>
      <c r="C16" s="25"/>
      <c r="D16" s="25"/>
      <c r="E16" s="9"/>
      <c r="F16" s="25"/>
      <c r="G16" s="9"/>
      <c r="H16" s="24" t="s">
        <v>147</v>
      </c>
      <c r="I16" s="4"/>
      <c r="J16" s="4"/>
      <c r="K16" s="4"/>
      <c r="L16" s="4"/>
      <c r="M16" s="4"/>
      <c r="N16" s="4"/>
    </row>
    <row r="17" spans="1:14" ht="30" customHeight="1" x14ac:dyDescent="0.3">
      <c r="A17" s="10" t="s">
        <v>169</v>
      </c>
      <c r="B17" s="26"/>
      <c r="C17" s="26"/>
      <c r="D17" s="26"/>
      <c r="E17" s="11"/>
      <c r="F17" s="26"/>
      <c r="G17" s="11"/>
      <c r="H17" s="24" t="s">
        <v>147</v>
      </c>
      <c r="I17" s="5"/>
      <c r="J17" s="5"/>
      <c r="K17" s="5"/>
      <c r="L17" s="5"/>
      <c r="M17" s="5"/>
      <c r="N17" s="5"/>
    </row>
    <row r="18" spans="1:14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34.5" customHeight="1" x14ac:dyDescent="0.3">
      <c r="A19" s="71" t="s">
        <v>170</v>
      </c>
      <c r="B19" s="59"/>
      <c r="C19" s="59"/>
      <c r="D19" s="59"/>
      <c r="E19" s="59"/>
      <c r="F19" s="59"/>
      <c r="G19" s="59"/>
      <c r="H19" s="59"/>
      <c r="I19" s="5"/>
      <c r="J19" s="5"/>
      <c r="K19" s="5"/>
      <c r="L19" s="5"/>
      <c r="M19" s="5"/>
      <c r="N19" s="5"/>
    </row>
  </sheetData>
  <mergeCells count="4">
    <mergeCell ref="A4:H4"/>
    <mergeCell ref="A19:H19"/>
    <mergeCell ref="A2:N2"/>
    <mergeCell ref="A1:N1"/>
  </mergeCells>
  <dataValidations count="3">
    <dataValidation type="list" allowBlank="1" sqref="H6:H17" xr:uid="{00000000-0002-0000-0600-000000000000}">
      <formula1>"Not Started,In Progress,On Track,At Risk,Complete"</formula1>
      <formula2>0</formula2>
    </dataValidation>
    <dataValidation type="list" allowBlank="1" showInputMessage="1" showErrorMessage="1" errorTitle="Invalid Objective" error="Please select O1, O2, or O3." promptTitle="Select Objective" prompt="Choose the primary objective for this week." sqref="B6:B17" xr:uid="{00000000-0002-0000-0600-000001000000}">
      <formula1>Obj_IDs</formula1>
      <formula2>0</formula2>
    </dataValidation>
    <dataValidation type="list" allowBlank="1" showInputMessage="1" showErrorMessage="1" errorTitle="Invalid KR" error="Please select a valid KR ID." promptTitle="Select KR" prompt="Choose the Key Result(s) targeted this week." sqref="C6:C17" xr:uid="{00000000-0002-0000-0600-000002000000}">
      <formula1>KR_IDs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8964E"/>
  </sheetPr>
  <dimension ref="A1:N24"/>
  <sheetViews>
    <sheetView showGridLines="0" showRowColHeaders="0" zoomScaleNormal="100" workbookViewId="0">
      <pane ySplit="2" topLeftCell="A3" activePane="bottomLeft" state="frozen"/>
      <selection pane="bottomLeft" sqref="A1:N1"/>
    </sheetView>
  </sheetViews>
  <sheetFormatPr defaultColWidth="8.6640625" defaultRowHeight="14.4" x14ac:dyDescent="0.3"/>
  <cols>
    <col min="1" max="1" width="35" customWidth="1"/>
    <col min="2" max="5" width="14" customWidth="1"/>
  </cols>
  <sheetData>
    <row r="1" spans="1:14" ht="22.05" customHeight="1" x14ac:dyDescent="0.3">
      <c r="A1" s="44" t="s">
        <v>171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.75" customHeight="1" x14ac:dyDescent="0.3">
      <c r="A2" s="50" t="s">
        <v>172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3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2.05" customHeight="1" x14ac:dyDescent="0.3">
      <c r="A4" s="44" t="s">
        <v>173</v>
      </c>
      <c r="B4" s="47"/>
      <c r="C4" s="47"/>
      <c r="D4" s="47"/>
      <c r="E4" s="47"/>
      <c r="F4" s="47"/>
      <c r="G4" s="4"/>
      <c r="H4" s="4"/>
      <c r="I4" s="4"/>
      <c r="J4" s="4"/>
      <c r="K4" s="4"/>
      <c r="L4" s="4"/>
      <c r="M4" s="4"/>
      <c r="N4" s="4"/>
    </row>
    <row r="5" spans="1:14" ht="18" customHeight="1" x14ac:dyDescent="0.3">
      <c r="A5" s="7" t="s">
        <v>174</v>
      </c>
      <c r="B5" s="7" t="s">
        <v>175</v>
      </c>
      <c r="C5" s="7" t="s">
        <v>176</v>
      </c>
      <c r="D5" s="7" t="s">
        <v>177</v>
      </c>
      <c r="E5" s="7" t="s">
        <v>178</v>
      </c>
      <c r="F5" s="5"/>
      <c r="G5" s="5"/>
      <c r="H5" s="5"/>
      <c r="I5" s="5"/>
      <c r="J5" s="5"/>
      <c r="K5" s="5"/>
      <c r="L5" s="5"/>
      <c r="M5" s="5"/>
      <c r="N5" s="5"/>
    </row>
    <row r="6" spans="1:14" ht="21.75" customHeight="1" x14ac:dyDescent="0.3">
      <c r="A6" s="3" t="s">
        <v>179</v>
      </c>
      <c r="B6" s="27">
        <v>0</v>
      </c>
      <c r="C6" s="27">
        <v>0</v>
      </c>
      <c r="D6" s="27">
        <v>0</v>
      </c>
      <c r="E6" s="27">
        <f>SUM(B6:D6)</f>
        <v>0</v>
      </c>
      <c r="F6" s="4"/>
      <c r="G6" s="4"/>
      <c r="H6" s="4"/>
      <c r="I6" s="4"/>
      <c r="J6" s="4"/>
      <c r="K6" s="4"/>
      <c r="L6" s="4"/>
      <c r="M6" s="4"/>
      <c r="N6" s="4"/>
    </row>
    <row r="7" spans="1:14" ht="21.75" customHeight="1" x14ac:dyDescent="0.3">
      <c r="A7" s="28" t="s">
        <v>180</v>
      </c>
      <c r="B7" s="29">
        <v>0</v>
      </c>
      <c r="C7" s="29">
        <v>0</v>
      </c>
      <c r="D7" s="29">
        <v>0</v>
      </c>
      <c r="E7" s="29">
        <f>SUM(B7:D7)</f>
        <v>0</v>
      </c>
      <c r="F7" s="5"/>
      <c r="G7" s="5"/>
      <c r="H7" s="5"/>
      <c r="I7" s="5"/>
      <c r="J7" s="5"/>
      <c r="K7" s="5"/>
      <c r="L7" s="5"/>
      <c r="M7" s="5"/>
      <c r="N7" s="5"/>
    </row>
    <row r="8" spans="1:14" ht="21.75" customHeight="1" x14ac:dyDescent="0.3">
      <c r="A8" s="3" t="s">
        <v>181</v>
      </c>
      <c r="B8" s="27">
        <v>0</v>
      </c>
      <c r="C8" s="27">
        <v>0</v>
      </c>
      <c r="D8" s="27">
        <v>0</v>
      </c>
      <c r="E8" s="27">
        <f>SUM(B8:D8)</f>
        <v>0</v>
      </c>
      <c r="F8" s="4"/>
      <c r="G8" s="4"/>
      <c r="H8" s="4"/>
      <c r="I8" s="4"/>
      <c r="J8" s="4"/>
      <c r="K8" s="4"/>
      <c r="L8" s="4"/>
      <c r="M8" s="4"/>
      <c r="N8" s="4"/>
    </row>
    <row r="9" spans="1:14" ht="21.75" customHeight="1" x14ac:dyDescent="0.3">
      <c r="A9" s="28" t="s">
        <v>182</v>
      </c>
      <c r="B9" s="29">
        <v>0</v>
      </c>
      <c r="C9" s="29">
        <v>0</v>
      </c>
      <c r="D9" s="29">
        <v>0</v>
      </c>
      <c r="E9" s="29">
        <f>SUM(B9:D9)</f>
        <v>0</v>
      </c>
      <c r="F9" s="5"/>
      <c r="G9" s="5"/>
      <c r="H9" s="5"/>
      <c r="I9" s="5"/>
      <c r="J9" s="5"/>
      <c r="K9" s="5"/>
      <c r="L9" s="5"/>
      <c r="M9" s="5"/>
      <c r="N9" s="5"/>
    </row>
    <row r="10" spans="1:14" ht="22.05" customHeight="1" x14ac:dyDescent="0.3">
      <c r="A10" s="2" t="s">
        <v>183</v>
      </c>
      <c r="B10" s="27">
        <f>SUM(B6:B9)</f>
        <v>0</v>
      </c>
      <c r="C10" s="27">
        <f>SUM(C6:C9)</f>
        <v>0</v>
      </c>
      <c r="D10" s="27">
        <f>SUM(D6:D9)</f>
        <v>0</v>
      </c>
      <c r="E10" s="27">
        <f>SUM(E6:E9)</f>
        <v>0</v>
      </c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22.05" customHeight="1" x14ac:dyDescent="0.3">
      <c r="A12" s="44" t="s">
        <v>184</v>
      </c>
      <c r="B12" s="47"/>
      <c r="C12" s="47"/>
      <c r="D12" s="47"/>
      <c r="E12" s="47"/>
      <c r="F12" s="47"/>
      <c r="G12" s="4"/>
      <c r="H12" s="4"/>
      <c r="I12" s="4"/>
      <c r="J12" s="4"/>
      <c r="K12" s="4"/>
      <c r="L12" s="4"/>
      <c r="M12" s="4"/>
      <c r="N12" s="4"/>
    </row>
    <row r="13" spans="1:14" ht="18" customHeight="1" x14ac:dyDescent="0.3">
      <c r="A13" s="7" t="s">
        <v>174</v>
      </c>
      <c r="B13" s="7" t="s">
        <v>175</v>
      </c>
      <c r="C13" s="7" t="s">
        <v>176</v>
      </c>
      <c r="D13" s="7" t="s">
        <v>177</v>
      </c>
      <c r="E13" s="7" t="s">
        <v>178</v>
      </c>
      <c r="F13" s="5"/>
      <c r="G13" s="5"/>
      <c r="H13" s="5"/>
      <c r="I13" s="5"/>
      <c r="J13" s="5"/>
      <c r="K13" s="5"/>
      <c r="L13" s="5"/>
      <c r="M13" s="5"/>
      <c r="N13" s="5"/>
    </row>
    <row r="14" spans="1:14" ht="21.75" customHeight="1" x14ac:dyDescent="0.3">
      <c r="A14" s="3" t="s">
        <v>185</v>
      </c>
      <c r="B14" s="27">
        <v>0</v>
      </c>
      <c r="C14" s="27">
        <v>0</v>
      </c>
      <c r="D14" s="27">
        <v>0</v>
      </c>
      <c r="E14" s="27">
        <f t="shared" ref="E14:E19" si="0">SUM(B14:D14)</f>
        <v>0</v>
      </c>
      <c r="F14" s="4"/>
      <c r="G14" s="4"/>
      <c r="H14" s="4"/>
      <c r="I14" s="4"/>
      <c r="J14" s="4"/>
      <c r="K14" s="4"/>
      <c r="L14" s="4"/>
      <c r="M14" s="4"/>
      <c r="N14" s="4"/>
    </row>
    <row r="15" spans="1:14" ht="21.75" customHeight="1" x14ac:dyDescent="0.3">
      <c r="A15" s="28" t="s">
        <v>186</v>
      </c>
      <c r="B15" s="29">
        <v>0</v>
      </c>
      <c r="C15" s="29">
        <v>0</v>
      </c>
      <c r="D15" s="29">
        <v>0</v>
      </c>
      <c r="E15" s="29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ht="21.75" customHeight="1" x14ac:dyDescent="0.3">
      <c r="A16" s="3" t="s">
        <v>187</v>
      </c>
      <c r="B16" s="27">
        <v>0</v>
      </c>
      <c r="C16" s="27">
        <v>0</v>
      </c>
      <c r="D16" s="27">
        <v>0</v>
      </c>
      <c r="E16" s="27">
        <f t="shared" si="0"/>
        <v>0</v>
      </c>
      <c r="F16" s="4"/>
      <c r="G16" s="4"/>
      <c r="H16" s="4"/>
      <c r="I16" s="4"/>
      <c r="J16" s="4"/>
      <c r="K16" s="4"/>
      <c r="L16" s="4"/>
      <c r="M16" s="4"/>
      <c r="N16" s="4"/>
    </row>
    <row r="17" spans="1:14" ht="21.75" customHeight="1" x14ac:dyDescent="0.3">
      <c r="A17" s="28" t="s">
        <v>188</v>
      </c>
      <c r="B17" s="29">
        <v>0</v>
      </c>
      <c r="C17" s="29">
        <v>0</v>
      </c>
      <c r="D17" s="29">
        <v>0</v>
      </c>
      <c r="E17" s="29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</row>
    <row r="18" spans="1:14" ht="21.75" customHeight="1" x14ac:dyDescent="0.3">
      <c r="A18" s="3" t="s">
        <v>189</v>
      </c>
      <c r="B18" s="27">
        <v>0</v>
      </c>
      <c r="C18" s="27">
        <v>0</v>
      </c>
      <c r="D18" s="27">
        <v>0</v>
      </c>
      <c r="E18" s="27">
        <f t="shared" si="0"/>
        <v>0</v>
      </c>
      <c r="F18" s="4"/>
      <c r="G18" s="4"/>
      <c r="H18" s="4"/>
      <c r="I18" s="4"/>
      <c r="J18" s="4"/>
      <c r="K18" s="4"/>
      <c r="L18" s="4"/>
      <c r="M18" s="4"/>
      <c r="N18" s="4"/>
    </row>
    <row r="19" spans="1:14" ht="21.75" customHeight="1" x14ac:dyDescent="0.3">
      <c r="A19" s="28" t="s">
        <v>190</v>
      </c>
      <c r="B19" s="29">
        <v>0</v>
      </c>
      <c r="C19" s="29">
        <v>0</v>
      </c>
      <c r="D19" s="29">
        <v>0</v>
      </c>
      <c r="E19" s="29">
        <f t="shared" si="0"/>
        <v>0</v>
      </c>
      <c r="F19" s="5"/>
      <c r="G19" s="5"/>
      <c r="H19" s="5"/>
      <c r="I19" s="5"/>
      <c r="J19" s="5"/>
      <c r="K19" s="5"/>
      <c r="L19" s="5"/>
      <c r="M19" s="5"/>
      <c r="N19" s="5"/>
    </row>
    <row r="20" spans="1:14" ht="22.05" customHeight="1" x14ac:dyDescent="0.3">
      <c r="A20" s="2" t="s">
        <v>191</v>
      </c>
      <c r="B20" s="27">
        <f>SUM(B14:B19)</f>
        <v>0</v>
      </c>
      <c r="C20" s="27">
        <f>SUM(C14:C19)</f>
        <v>0</v>
      </c>
      <c r="D20" s="27">
        <f>SUM(D14:D19)</f>
        <v>0</v>
      </c>
      <c r="E20" s="27">
        <f>SUM(E14:E19)</f>
        <v>0</v>
      </c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22.05" customHeight="1" x14ac:dyDescent="0.3">
      <c r="A22" s="2" t="s">
        <v>192</v>
      </c>
      <c r="B22" s="30">
        <f>B10-B20</f>
        <v>0</v>
      </c>
      <c r="C22" s="30">
        <f>C10-C20</f>
        <v>0</v>
      </c>
      <c r="D22" s="30">
        <f>D10-D20</f>
        <v>0</v>
      </c>
      <c r="E22" s="30">
        <f>E10-E20</f>
        <v>0</v>
      </c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34.5" customHeight="1" x14ac:dyDescent="0.3">
      <c r="A24" s="70" t="s">
        <v>193</v>
      </c>
      <c r="B24" s="54"/>
      <c r="C24" s="54"/>
      <c r="D24" s="54"/>
      <c r="E24" s="54"/>
      <c r="F24" s="4"/>
      <c r="G24" s="4"/>
      <c r="H24" s="4"/>
      <c r="I24" s="4"/>
      <c r="J24" s="4"/>
      <c r="K24" s="4"/>
      <c r="L24" s="4"/>
      <c r="M24" s="4"/>
      <c r="N24" s="4"/>
    </row>
  </sheetData>
  <mergeCells count="5">
    <mergeCell ref="A24:E24"/>
    <mergeCell ref="A2:N2"/>
    <mergeCell ref="A12:F12"/>
    <mergeCell ref="A4:F4"/>
    <mergeCell ref="A1:N1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B8964E"/>
  </sheetPr>
  <dimension ref="A1:N16"/>
  <sheetViews>
    <sheetView showGridLines="0" showRowColHeaders="0" zoomScaleNormal="100" workbookViewId="0">
      <pane ySplit="4" topLeftCell="A5" activePane="bottomLeft" state="frozen"/>
      <selection pane="bottomLeft" sqref="A1:N1"/>
    </sheetView>
  </sheetViews>
  <sheetFormatPr defaultColWidth="8.6640625" defaultRowHeight="14.4" x14ac:dyDescent="0.3"/>
  <cols>
    <col min="1" max="1" width="8" customWidth="1"/>
    <col min="2" max="2" width="36" customWidth="1"/>
    <col min="3" max="4" width="10" customWidth="1"/>
    <col min="5" max="5" width="11" customWidth="1"/>
    <col min="6" max="6" width="14" customWidth="1"/>
    <col min="7" max="7" width="11" customWidth="1"/>
    <col min="8" max="8" width="10" customWidth="1"/>
    <col min="9" max="9" width="14" customWidth="1"/>
    <col min="10" max="11" width="20" customWidth="1"/>
    <col min="12" max="12" width="24" customWidth="1"/>
    <col min="13" max="13" width="10" customWidth="1"/>
    <col min="14" max="14" width="8" customWidth="1"/>
  </cols>
  <sheetData>
    <row r="1" spans="1:14" ht="22.05" customHeight="1" x14ac:dyDescent="0.3">
      <c r="A1" s="44" t="s">
        <v>194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.75" customHeight="1" x14ac:dyDescent="0.3">
      <c r="A2" s="50" t="s">
        <v>195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3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2.05" customHeight="1" x14ac:dyDescent="0.3">
      <c r="A4" s="44" t="s">
        <v>196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"/>
    </row>
    <row r="5" spans="1:14" ht="18" customHeight="1" x14ac:dyDescent="0.3">
      <c r="A5" s="7" t="s">
        <v>101</v>
      </c>
      <c r="B5" s="7" t="s">
        <v>197</v>
      </c>
      <c r="C5" s="7" t="s">
        <v>104</v>
      </c>
      <c r="D5" s="7" t="s">
        <v>105</v>
      </c>
      <c r="E5" s="7" t="s">
        <v>198</v>
      </c>
      <c r="F5" s="7" t="s">
        <v>199</v>
      </c>
      <c r="G5" s="7" t="s">
        <v>110</v>
      </c>
      <c r="H5" s="7" t="s">
        <v>200</v>
      </c>
      <c r="I5" s="7" t="s">
        <v>111</v>
      </c>
      <c r="J5" s="7" t="s">
        <v>201</v>
      </c>
      <c r="K5" s="7" t="s">
        <v>79</v>
      </c>
      <c r="L5" s="7" t="s">
        <v>202</v>
      </c>
      <c r="M5" s="7" t="s">
        <v>98</v>
      </c>
      <c r="N5" s="7" t="s">
        <v>203</v>
      </c>
    </row>
    <row r="6" spans="1:14" ht="30" customHeight="1" x14ac:dyDescent="0.3">
      <c r="A6" s="14" t="s">
        <v>112</v>
      </c>
      <c r="B6" s="8" t="str">
        <f>IFERROR(INDEX(_KR_Lookup!$B$1:$B$9,MATCH(A6,KR_IDs,0)),"")</f>
        <v>✏️  Describe Key Result 1.1</v>
      </c>
      <c r="C6" s="8">
        <v>0</v>
      </c>
      <c r="D6" s="22"/>
      <c r="E6" s="8">
        <v>0</v>
      </c>
      <c r="F6" s="22"/>
      <c r="G6" s="31">
        <f t="shared" ref="G6:G14" si="0">IFERROR(IF(D6=C6,IF(E6&gt;=D6,1,0),(E6-C6)/(D6-C6)),0)</f>
        <v>1</v>
      </c>
      <c r="H6" s="8">
        <f t="shared" ref="H6:H14" si="1">IFERROR(E6-F6,0)</f>
        <v>0</v>
      </c>
      <c r="I6" s="20" t="str">
        <f t="shared" ref="I6:I14" si="2">IF(E6=0,"⏸ Not Started",IF(G6&gt;=0.7,"✅ On Track",IF(G6&gt;=0.4,"🟡 At Risk","🔴 Off Track")))</f>
        <v>⏸ Not Started</v>
      </c>
      <c r="J6" s="9"/>
      <c r="K6" s="9"/>
      <c r="L6" s="9"/>
      <c r="M6" s="25"/>
      <c r="N6" s="8">
        <v>1</v>
      </c>
    </row>
    <row r="7" spans="1:14" ht="30" customHeight="1" x14ac:dyDescent="0.3">
      <c r="A7" s="14" t="s">
        <v>116</v>
      </c>
      <c r="B7" s="10" t="str">
        <f>IFERROR(INDEX(_KR_Lookup!$B$1:$B$9,MATCH(A7,KR_IDs,0)),"")</f>
        <v>✏️  Describe Key Result 1.2</v>
      </c>
      <c r="C7" s="10">
        <v>0</v>
      </c>
      <c r="D7" s="17"/>
      <c r="E7" s="10">
        <v>0</v>
      </c>
      <c r="F7" s="17"/>
      <c r="G7" s="32">
        <f t="shared" si="0"/>
        <v>1</v>
      </c>
      <c r="H7" s="10">
        <f t="shared" si="1"/>
        <v>0</v>
      </c>
      <c r="I7" s="20" t="str">
        <f t="shared" si="2"/>
        <v>⏸ Not Started</v>
      </c>
      <c r="J7" s="11"/>
      <c r="K7" s="11"/>
      <c r="L7" s="11"/>
      <c r="M7" s="26"/>
      <c r="N7" s="10">
        <v>1</v>
      </c>
    </row>
    <row r="8" spans="1:14" ht="30" customHeight="1" x14ac:dyDescent="0.3">
      <c r="A8" s="14" t="s">
        <v>118</v>
      </c>
      <c r="B8" s="8" t="str">
        <f>IFERROR(INDEX(_KR_Lookup!$B$1:$B$9,MATCH(A8,KR_IDs,0)),"")</f>
        <v>✏️  Describe Key Result 1.3</v>
      </c>
      <c r="C8" s="8">
        <v>0</v>
      </c>
      <c r="D8" s="22"/>
      <c r="E8" s="8">
        <v>0</v>
      </c>
      <c r="F8" s="22"/>
      <c r="G8" s="31">
        <f t="shared" si="0"/>
        <v>1</v>
      </c>
      <c r="H8" s="8">
        <f t="shared" si="1"/>
        <v>0</v>
      </c>
      <c r="I8" s="20" t="str">
        <f t="shared" si="2"/>
        <v>⏸ Not Started</v>
      </c>
      <c r="J8" s="9"/>
      <c r="K8" s="9"/>
      <c r="L8" s="9"/>
      <c r="M8" s="25"/>
      <c r="N8" s="8">
        <v>1</v>
      </c>
    </row>
    <row r="9" spans="1:14" ht="30" customHeight="1" x14ac:dyDescent="0.3">
      <c r="A9" s="14" t="s">
        <v>122</v>
      </c>
      <c r="B9" s="10" t="str">
        <f>IFERROR(INDEX(_KR_Lookup!$B$1:$B$9,MATCH(A9,KR_IDs,0)),"")</f>
        <v>✏️  Describe Key Result 2.1</v>
      </c>
      <c r="C9" s="10">
        <v>0</v>
      </c>
      <c r="D9" s="17"/>
      <c r="E9" s="10">
        <v>0</v>
      </c>
      <c r="F9" s="17"/>
      <c r="G9" s="32">
        <f t="shared" si="0"/>
        <v>1</v>
      </c>
      <c r="H9" s="10">
        <f t="shared" si="1"/>
        <v>0</v>
      </c>
      <c r="I9" s="20" t="str">
        <f t="shared" si="2"/>
        <v>⏸ Not Started</v>
      </c>
      <c r="J9" s="11"/>
      <c r="K9" s="11"/>
      <c r="L9" s="11"/>
      <c r="M9" s="26"/>
      <c r="N9" s="10">
        <v>1</v>
      </c>
    </row>
    <row r="10" spans="1:14" ht="30" customHeight="1" x14ac:dyDescent="0.3">
      <c r="A10" s="14" t="s">
        <v>124</v>
      </c>
      <c r="B10" s="8" t="str">
        <f>IFERROR(INDEX(_KR_Lookup!$B$1:$B$9,MATCH(A10,KR_IDs,0)),"")</f>
        <v>✏️  Describe Key Result 2.2</v>
      </c>
      <c r="C10" s="8">
        <v>0</v>
      </c>
      <c r="D10" s="22"/>
      <c r="E10" s="8">
        <v>0</v>
      </c>
      <c r="F10" s="22"/>
      <c r="G10" s="31">
        <f t="shared" si="0"/>
        <v>1</v>
      </c>
      <c r="H10" s="8">
        <f t="shared" si="1"/>
        <v>0</v>
      </c>
      <c r="I10" s="20" t="str">
        <f t="shared" si="2"/>
        <v>⏸ Not Started</v>
      </c>
      <c r="J10" s="9"/>
      <c r="K10" s="9"/>
      <c r="L10" s="9"/>
      <c r="M10" s="25"/>
      <c r="N10" s="8">
        <v>1</v>
      </c>
    </row>
    <row r="11" spans="1:14" ht="30" customHeight="1" x14ac:dyDescent="0.3">
      <c r="A11" s="14" t="s">
        <v>126</v>
      </c>
      <c r="B11" s="10" t="str">
        <f>IFERROR(INDEX(_KR_Lookup!$B$1:$B$9,MATCH(A11,KR_IDs,0)),"")</f>
        <v>✏️  Describe Key Result 2.3</v>
      </c>
      <c r="C11" s="10">
        <v>0</v>
      </c>
      <c r="D11" s="17"/>
      <c r="E11" s="10">
        <v>0</v>
      </c>
      <c r="F11" s="17"/>
      <c r="G11" s="32">
        <f t="shared" si="0"/>
        <v>1</v>
      </c>
      <c r="H11" s="10">
        <f t="shared" si="1"/>
        <v>0</v>
      </c>
      <c r="I11" s="20" t="str">
        <f t="shared" si="2"/>
        <v>⏸ Not Started</v>
      </c>
      <c r="J11" s="11"/>
      <c r="K11" s="11"/>
      <c r="L11" s="11"/>
      <c r="M11" s="26"/>
      <c r="N11" s="10">
        <v>1</v>
      </c>
    </row>
    <row r="12" spans="1:14" ht="30" customHeight="1" x14ac:dyDescent="0.3">
      <c r="A12" s="14" t="s">
        <v>130</v>
      </c>
      <c r="B12" s="8" t="str">
        <f>IFERROR(INDEX(_KR_Lookup!$B$1:$B$9,MATCH(A12,KR_IDs,0)),"")</f>
        <v>✏️  Describe Key Result 3.1</v>
      </c>
      <c r="C12" s="8">
        <v>0</v>
      </c>
      <c r="D12" s="22"/>
      <c r="E12" s="8">
        <v>0</v>
      </c>
      <c r="F12" s="22"/>
      <c r="G12" s="31">
        <f t="shared" si="0"/>
        <v>1</v>
      </c>
      <c r="H12" s="8">
        <f t="shared" si="1"/>
        <v>0</v>
      </c>
      <c r="I12" s="20" t="str">
        <f t="shared" si="2"/>
        <v>⏸ Not Started</v>
      </c>
      <c r="J12" s="9"/>
      <c r="K12" s="9"/>
      <c r="L12" s="9"/>
      <c r="M12" s="25"/>
      <c r="N12" s="8">
        <v>1</v>
      </c>
    </row>
    <row r="13" spans="1:14" ht="30" customHeight="1" x14ac:dyDescent="0.3">
      <c r="A13" s="14" t="s">
        <v>132</v>
      </c>
      <c r="B13" s="10" t="str">
        <f>IFERROR(INDEX(_KR_Lookup!$B$1:$B$9,MATCH(A13,KR_IDs,0)),"")</f>
        <v>✏️  Describe Key Result 3.2</v>
      </c>
      <c r="C13" s="10">
        <v>0</v>
      </c>
      <c r="D13" s="17"/>
      <c r="E13" s="10">
        <v>0</v>
      </c>
      <c r="F13" s="17"/>
      <c r="G13" s="32">
        <f t="shared" si="0"/>
        <v>1</v>
      </c>
      <c r="H13" s="10">
        <f t="shared" si="1"/>
        <v>0</v>
      </c>
      <c r="I13" s="20" t="str">
        <f t="shared" si="2"/>
        <v>⏸ Not Started</v>
      </c>
      <c r="J13" s="11"/>
      <c r="K13" s="11"/>
      <c r="L13" s="11"/>
      <c r="M13" s="26"/>
      <c r="N13" s="10">
        <v>1</v>
      </c>
    </row>
    <row r="14" spans="1:14" ht="30" customHeight="1" x14ac:dyDescent="0.3">
      <c r="A14" s="14" t="s">
        <v>134</v>
      </c>
      <c r="B14" s="8" t="str">
        <f>IFERROR(INDEX(_KR_Lookup!$B$1:$B$9,MATCH(A14,KR_IDs,0)),"")</f>
        <v>✏️  Describe Key Result 3.3</v>
      </c>
      <c r="C14" s="8">
        <v>0</v>
      </c>
      <c r="D14" s="22"/>
      <c r="E14" s="8">
        <v>0</v>
      </c>
      <c r="F14" s="22"/>
      <c r="G14" s="31">
        <f t="shared" si="0"/>
        <v>1</v>
      </c>
      <c r="H14" s="8">
        <f t="shared" si="1"/>
        <v>0</v>
      </c>
      <c r="I14" s="20" t="str">
        <f t="shared" si="2"/>
        <v>⏸ Not Started</v>
      </c>
      <c r="J14" s="9"/>
      <c r="K14" s="9"/>
      <c r="L14" s="9"/>
      <c r="M14" s="25"/>
      <c r="N14" s="8">
        <v>1</v>
      </c>
    </row>
    <row r="15" spans="1:14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34.5" customHeight="1" x14ac:dyDescent="0.3">
      <c r="A16" s="70" t="s">
        <v>204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</sheetData>
  <mergeCells count="4">
    <mergeCell ref="A4:M4"/>
    <mergeCell ref="A2:N2"/>
    <mergeCell ref="A16:N16"/>
    <mergeCell ref="A1:N1"/>
  </mergeCells>
  <conditionalFormatting sqref="I6:I14">
    <cfRule type="expression" dxfId="19" priority="1">
      <formula>NOT(ISERROR(SEARCH("On Track",I6)))</formula>
    </cfRule>
    <cfRule type="expression" dxfId="18" priority="2">
      <formula>NOT(ISERROR(SEARCH("At Risk",I6)))</formula>
    </cfRule>
    <cfRule type="expression" dxfId="17" priority="3">
      <formula>NOT(ISERROR(SEARCH("Off Track",I6)))</formula>
    </cfRule>
    <cfRule type="expression" dxfId="16" priority="4">
      <formula>NOT(ISERROR(SEARCH("Not Started",I6)))</formula>
    </cfRule>
  </conditionalFormatting>
  <dataValidations count="1">
    <dataValidation type="list" allowBlank="1" showErrorMessage="1" errorTitle="Invalid KR" error="Select a valid KR ID." sqref="A6:A14" xr:uid="{00000000-0002-0000-0800-000000000000}">
      <formula1>KR_IDs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🏠 Cover</vt:lpstr>
      <vt:lpstr>📖 How to Use</vt:lpstr>
      <vt:lpstr>🏢 Strategic Intake</vt:lpstr>
      <vt:lpstr>🔍 Bottleneck Analysis</vt:lpstr>
      <vt:lpstr>📊 OKR Architecture</vt:lpstr>
      <vt:lpstr>⚡ Action Plan</vt:lpstr>
      <vt:lpstr>🗓 Execution Roadmap</vt:lpstr>
      <vt:lpstr>💰 Budget Tracker</vt:lpstr>
      <vt:lpstr>📅 Weekly Tracker</vt:lpstr>
      <vt:lpstr>🔄 Retrospective</vt:lpstr>
      <vt:lpstr>📊 Dashboard</vt:lpstr>
      <vt:lpstr>_KR_Lookup</vt:lpstr>
      <vt:lpstr>KR_IDs</vt:lpstr>
      <vt:lpstr>Obj_IDs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Joseph Odie</cp:lastModifiedBy>
  <cp:revision>0</cp:revision>
  <dcterms:created xsi:type="dcterms:W3CDTF">2026-04-03T08:34:17Z</dcterms:created>
  <dcterms:modified xsi:type="dcterms:W3CDTF">2026-04-17T02:23:17Z</dcterms:modified>
  <dc:language>en-US</dc:language>
</cp:coreProperties>
</file>